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P:\David Katnagel Water Supply\Tender\READVERT JAN 2025\"/>
    </mc:Choice>
  </mc:AlternateContent>
  <xr:revisionPtr revIDLastSave="0" documentId="13_ncr:1_{2AD312B2-B56F-44C7-B32A-B7B55FFB114D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chedule" sheetId="1" r:id="rId1"/>
    <sheet name="Rate Estimator" sheetId="2" r:id="rId2"/>
  </sheets>
  <calcPr calcId="191029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H1129" i="1"/>
  <c r="H1123" i="1"/>
  <c r="H1121" i="1"/>
  <c r="H1115" i="1"/>
  <c r="H1113" i="1"/>
  <c r="H1107" i="1"/>
  <c r="H1105" i="1"/>
  <c r="H1142" i="1"/>
  <c r="H1165" i="1"/>
  <c r="H1072" i="1"/>
  <c r="H1062" i="1"/>
  <c r="F1056" i="1"/>
  <c r="H1056" i="1"/>
  <c r="H1042" i="1"/>
  <c r="H1032" i="1"/>
  <c r="H1030" i="1"/>
  <c r="H1020" i="1"/>
  <c r="H1006" i="1"/>
  <c r="H1004" i="1"/>
  <c r="H1002" i="1"/>
  <c r="H996" i="1"/>
  <c r="H994" i="1"/>
  <c r="H992" i="1"/>
  <c r="H990" i="1"/>
  <c r="H988" i="1"/>
  <c r="H986" i="1"/>
  <c r="H982" i="1"/>
  <c r="H980" i="1"/>
  <c r="H978" i="1"/>
  <c r="H969" i="1"/>
  <c r="H967" i="1"/>
  <c r="H965" i="1"/>
  <c r="H963" i="1"/>
  <c r="H961" i="1"/>
  <c r="H959" i="1"/>
  <c r="H957" i="1"/>
  <c r="H955" i="1"/>
  <c r="H953" i="1"/>
  <c r="H951" i="1"/>
  <c r="H949" i="1"/>
  <c r="H947" i="1"/>
  <c r="H943" i="1"/>
  <c r="H939" i="1"/>
  <c r="H935" i="1"/>
  <c r="H923" i="1"/>
  <c r="H924" i="1" s="1"/>
  <c r="H930" i="1" s="1"/>
  <c r="H971" i="1" s="1"/>
  <c r="H977" i="1" s="1"/>
  <c r="H1011" i="1" s="1"/>
  <c r="H1017" i="1" s="1"/>
  <c r="H1049" i="1" s="1"/>
  <c r="H1055" i="1" s="1"/>
  <c r="H1094" i="1" s="1"/>
  <c r="H1163" i="1" s="1"/>
  <c r="H919" i="1"/>
  <c r="H915" i="1"/>
  <c r="H911" i="1"/>
  <c r="H909" i="1"/>
  <c r="H907" i="1"/>
  <c r="H905" i="1"/>
  <c r="H897" i="1"/>
  <c r="H891" i="1"/>
  <c r="H841" i="1"/>
  <c r="H824" i="1"/>
  <c r="H822" i="1"/>
  <c r="H820" i="1"/>
  <c r="H818" i="1"/>
  <c r="H816" i="1"/>
  <c r="H812" i="1"/>
  <c r="H810" i="1"/>
  <c r="H806" i="1"/>
  <c r="H804" i="1"/>
  <c r="H802" i="1"/>
  <c r="H798" i="1"/>
  <c r="H786" i="1"/>
  <c r="H784" i="1"/>
  <c r="H787" i="1" s="1"/>
  <c r="H793" i="1" s="1"/>
  <c r="H834" i="1" s="1"/>
  <c r="H840" i="1" s="1"/>
  <c r="H880" i="1" s="1"/>
  <c r="H1161" i="1" s="1"/>
  <c r="H778" i="1"/>
  <c r="H774" i="1"/>
  <c r="H770" i="1"/>
  <c r="H768" i="1"/>
  <c r="H766" i="1"/>
  <c r="H764" i="1"/>
  <c r="H760" i="1"/>
  <c r="H756" i="1"/>
  <c r="H717" i="1"/>
  <c r="H713" i="1"/>
  <c r="H711" i="1"/>
  <c r="H709" i="1"/>
  <c r="H707" i="1"/>
  <c r="H688" i="1"/>
  <c r="H684" i="1"/>
  <c r="H682" i="1"/>
  <c r="H680" i="1"/>
  <c r="H674" i="1"/>
  <c r="H670" i="1"/>
  <c r="H666" i="1"/>
  <c r="H664" i="1"/>
  <c r="H662" i="1"/>
  <c r="H660" i="1"/>
  <c r="H641" i="1"/>
  <c r="H637" i="1"/>
  <c r="H635" i="1"/>
  <c r="H633" i="1"/>
  <c r="H627" i="1"/>
  <c r="H623" i="1"/>
  <c r="H619" i="1"/>
  <c r="H617" i="1"/>
  <c r="H609" i="1"/>
  <c r="H607" i="1"/>
  <c r="H595" i="1"/>
  <c r="H591" i="1"/>
  <c r="H589" i="1"/>
  <c r="H587" i="1"/>
  <c r="H581" i="1"/>
  <c r="H610" i="1"/>
  <c r="H616" i="1"/>
  <c r="H653" i="1" s="1"/>
  <c r="H659" i="1" s="1"/>
  <c r="H696" i="1" s="1"/>
  <c r="H702" i="1" s="1"/>
  <c r="H743" i="1" s="1"/>
  <c r="H1159" i="1" s="1"/>
  <c r="H542" i="1"/>
  <c r="H540" i="1"/>
  <c r="H536" i="1"/>
  <c r="H534" i="1"/>
  <c r="H532" i="1"/>
  <c r="H530" i="1"/>
  <c r="H528" i="1"/>
  <c r="H568" i="1"/>
  <c r="H1157" i="1"/>
  <c r="H502" i="1"/>
  <c r="H500" i="1"/>
  <c r="H494" i="1"/>
  <c r="H492" i="1"/>
  <c r="H486" i="1"/>
  <c r="H484" i="1"/>
  <c r="H482" i="1"/>
  <c r="H517" i="1" s="1"/>
  <c r="H1155" i="1" s="1"/>
  <c r="H449" i="1"/>
  <c r="H447" i="1"/>
  <c r="H445" i="1"/>
  <c r="H441" i="1"/>
  <c r="H439" i="1"/>
  <c r="H437" i="1"/>
  <c r="H433" i="1"/>
  <c r="H415" i="1"/>
  <c r="H413" i="1"/>
  <c r="H411" i="1"/>
  <c r="H407" i="1"/>
  <c r="H403" i="1"/>
  <c r="H399" i="1"/>
  <c r="H397" i="1"/>
  <c r="H395" i="1"/>
  <c r="H391" i="1"/>
  <c r="H387" i="1"/>
  <c r="H383" i="1"/>
  <c r="H379" i="1"/>
  <c r="H377" i="1"/>
  <c r="H367" i="1"/>
  <c r="H365" i="1"/>
  <c r="H363" i="1"/>
  <c r="H359" i="1"/>
  <c r="H355" i="1"/>
  <c r="H353" i="1"/>
  <c r="H351" i="1"/>
  <c r="H343" i="1"/>
  <c r="H341" i="1"/>
  <c r="H339" i="1"/>
  <c r="H335" i="1"/>
  <c r="H333" i="1"/>
  <c r="H331" i="1"/>
  <c r="H370" i="1" s="1"/>
  <c r="H376" i="1" s="1"/>
  <c r="H422" i="1" s="1"/>
  <c r="H428" i="1" s="1"/>
  <c r="H471" i="1" s="1"/>
  <c r="H1153" i="1" s="1"/>
  <c r="H307" i="1"/>
  <c r="H305" i="1"/>
  <c r="H303" i="1"/>
  <c r="H299" i="1"/>
  <c r="F289" i="1"/>
  <c r="H289" i="1"/>
  <c r="F283" i="1"/>
  <c r="H283" i="1" s="1"/>
  <c r="H271" i="1"/>
  <c r="H263" i="1"/>
  <c r="H276" i="1" s="1"/>
  <c r="H282" i="1" s="1"/>
  <c r="H318" i="1" s="1"/>
  <c r="H1151" i="1" s="1"/>
  <c r="H208" i="1"/>
  <c r="H206" i="1"/>
  <c r="H204" i="1"/>
  <c r="H200" i="1"/>
  <c r="H198" i="1"/>
  <c r="H196" i="1"/>
  <c r="H187" i="1"/>
  <c r="H185" i="1"/>
  <c r="H183" i="1"/>
  <c r="H181" i="1"/>
  <c r="H179" i="1"/>
  <c r="H177" i="1"/>
  <c r="H173" i="1"/>
  <c r="H171" i="1"/>
  <c r="H169" i="1"/>
  <c r="H167" i="1"/>
  <c r="H165" i="1"/>
  <c r="H159" i="1"/>
  <c r="H155" i="1"/>
  <c r="H153" i="1"/>
  <c r="H151" i="1"/>
  <c r="H149" i="1"/>
  <c r="H141" i="1"/>
  <c r="H137" i="1"/>
  <c r="H135" i="1"/>
  <c r="H133" i="1"/>
  <c r="H131" i="1"/>
  <c r="H129" i="1"/>
  <c r="H125" i="1"/>
  <c r="H123" i="1"/>
  <c r="H119" i="1"/>
  <c r="H117" i="1"/>
  <c r="H111" i="1"/>
  <c r="H107" i="1"/>
  <c r="H105" i="1"/>
  <c r="H103" i="1"/>
  <c r="H101" i="1"/>
  <c r="H99" i="1"/>
  <c r="H90" i="1"/>
  <c r="H88" i="1"/>
  <c r="H86" i="1"/>
  <c r="H82" i="1"/>
  <c r="H80" i="1"/>
  <c r="H78" i="1"/>
  <c r="H76" i="1"/>
  <c r="H70" i="1"/>
  <c r="H66" i="1"/>
  <c r="H64" i="1"/>
  <c r="H62" i="1"/>
  <c r="H45" i="1"/>
  <c r="H43" i="1"/>
  <c r="H41" i="1"/>
  <c r="H39" i="1"/>
  <c r="H49" i="1" s="1"/>
  <c r="H55" i="1" s="1"/>
  <c r="H92" i="1" s="1"/>
  <c r="H98" i="1" s="1"/>
  <c r="H142" i="1" s="1"/>
  <c r="H148" i="1" s="1"/>
  <c r="H37" i="1"/>
  <c r="H35" i="1"/>
  <c r="H33" i="1"/>
  <c r="H31" i="1"/>
  <c r="H25" i="1"/>
  <c r="H23" i="1"/>
  <c r="H21" i="1"/>
  <c r="H19" i="1"/>
  <c r="H17" i="1"/>
  <c r="H15" i="1"/>
  <c r="H9" i="1"/>
  <c r="H189" i="1" l="1"/>
  <c r="H195" i="1" s="1"/>
  <c r="H242" i="1" s="1"/>
  <c r="H1149" i="1" s="1"/>
  <c r="H1167" i="1" s="1"/>
  <c r="H1169" i="1" l="1"/>
  <c r="H1170" i="1" s="1"/>
  <c r="H1172" i="1" l="1"/>
  <c r="H119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civilsoft.co</author>
  </authors>
  <commentList>
    <comment ref="A1" authorId="0" shapeId="0" xr:uid="{00000000-0006-0000-0000-000001000000}">
      <text>
        <r>
          <rPr>
            <sz val="9"/>
            <rFont val="Tahoma"/>
          </rPr>
          <t>Item¦Payment¦Description¦Unit¦Qty¦Rate¦Amount§1¦PROVISION OF WATER SUPPLY TO THE COMMUNITY OF DAVID KATNAGEL (WORK PACKAGE 1)§1¦Provision of Water Supply To The Community of David Katnagel (Work Package 1)§PRELIMINARY AND GENERAL¦REGULATORY OBLIGATIONS, PROVISIONAL SUMS, PRIME COST ITEMS DAYWORKS AND TEMPORARY WORKS¦SECTION 1200 A DAYWORKS AND TEMPORARY WORKS¦SECTION 1200 C SITE CLEARANCE¦SECTION 1200 D EARTHWORKS ( PIPE TRENCHES )¦SECTION GE:PRECAST CONCRETE (STRUCTURAL)¦SECTION 1200H: STRUCTURAL STEELWORK (STEEL RESERVOIR)¦SECTION 1200 L MEDIUM-PRESSURE P I P E L I N E S (RISING MAIN)¦SECTION 1200 LB BEDDING (PIPES-RETICULATION)</t>
        </r>
      </text>
    </comment>
    <comment ref="A5" authorId="0" shapeId="0" xr:uid="{00000000-0006-0000-0000-000002000000}">
      <text>
        <r>
          <rPr>
            <sz val="9"/>
            <rFont val="Tahoma"/>
          </rPr>
          <t>¦1¦1¦1¦1¦1¦Null§SubSection</t>
        </r>
      </text>
    </comment>
    <comment ref="A7" authorId="0" shapeId="0" xr:uid="{00000000-0006-0000-0000-000003000000}">
      <text>
        <r>
          <rPr>
            <sz val="9"/>
            <rFont val="Tahoma"/>
          </rPr>
          <t>¦1¦1¦1¦2¦1¦Null§</t>
        </r>
      </text>
    </comment>
    <comment ref="A9" authorId="0" shapeId="0" xr:uid="{00000000-0006-0000-0000-000004000000}">
      <text>
        <r>
          <rPr>
            <sz val="9"/>
            <rFont val="Tahoma"/>
          </rPr>
          <t>¦1¦1¦1¦3¦1¦Null§</t>
        </r>
      </text>
    </comment>
    <comment ref="A11" authorId="0" shapeId="0" xr:uid="{00000000-0006-0000-0000-000005000000}">
      <text>
        <r>
          <rPr>
            <sz val="9"/>
            <rFont val="Tahoma"/>
          </rPr>
          <t>¦1¦1¦1¦4¦1¦Null§</t>
        </r>
      </text>
    </comment>
    <comment ref="A13" authorId="0" shapeId="0" xr:uid="{00000000-0006-0000-0000-000006000000}">
      <text>
        <r>
          <rPr>
            <sz val="9"/>
            <rFont val="Tahoma"/>
          </rPr>
          <t>¦1¦1¦1¦5¦1¦Null§</t>
        </r>
      </text>
    </comment>
    <comment ref="A15" authorId="0" shapeId="0" xr:uid="{00000000-0006-0000-0000-000007000000}">
      <text>
        <r>
          <rPr>
            <sz val="9"/>
            <rFont val="Tahoma"/>
          </rPr>
          <t>¦1¦1¦1¦6¦1¦Null§</t>
        </r>
      </text>
    </comment>
    <comment ref="A17" authorId="0" shapeId="0" xr:uid="{00000000-0006-0000-0000-000008000000}">
      <text>
        <r>
          <rPr>
            <sz val="9"/>
            <rFont val="Tahoma"/>
          </rPr>
          <t>¦1¦1¦1¦7¦1¦Null§</t>
        </r>
      </text>
    </comment>
    <comment ref="A19" authorId="0" shapeId="0" xr:uid="{00000000-0006-0000-0000-000009000000}">
      <text>
        <r>
          <rPr>
            <sz val="9"/>
            <rFont val="Tahoma"/>
          </rPr>
          <t>¦1¦1¦1¦8¦1¦Null§</t>
        </r>
      </text>
    </comment>
    <comment ref="A21" authorId="0" shapeId="0" xr:uid="{00000000-0006-0000-0000-00000A000000}">
      <text>
        <r>
          <rPr>
            <sz val="9"/>
            <rFont val="Tahoma"/>
          </rPr>
          <t>¦1¦1¦1¦9¦1¦Null§</t>
        </r>
      </text>
    </comment>
    <comment ref="A23" authorId="0" shapeId="0" xr:uid="{00000000-0006-0000-0000-00000B000000}">
      <text>
        <r>
          <rPr>
            <sz val="9"/>
            <rFont val="Tahoma"/>
          </rPr>
          <t>¦1¦1¦1¦10¦1¦Null§</t>
        </r>
      </text>
    </comment>
    <comment ref="A25" authorId="0" shapeId="0" xr:uid="{00000000-0006-0000-0000-00000C000000}">
      <text>
        <r>
          <rPr>
            <sz val="9"/>
            <rFont val="Tahoma"/>
          </rPr>
          <t>¦1¦1¦1¦11¦1¦Null§</t>
        </r>
      </text>
    </comment>
    <comment ref="A27" authorId="0" shapeId="0" xr:uid="{00000000-0006-0000-0000-00000D000000}">
      <text>
        <r>
          <rPr>
            <sz val="9"/>
            <rFont val="Tahoma"/>
          </rPr>
          <t>¦1¦1¦1¦12¦1¦Null§RateOnly</t>
        </r>
      </text>
    </comment>
    <comment ref="A29" authorId="0" shapeId="0" xr:uid="{00000000-0006-0000-0000-00000E000000}">
      <text>
        <r>
          <rPr>
            <sz val="9"/>
            <rFont val="Tahoma"/>
          </rPr>
          <t>¦1¦1¦1¦13¦1¦Null§</t>
        </r>
      </text>
    </comment>
    <comment ref="A31" authorId="0" shapeId="0" xr:uid="{00000000-0006-0000-0000-00000F000000}">
      <text>
        <r>
          <rPr>
            <sz val="9"/>
            <rFont val="Tahoma"/>
          </rPr>
          <t>¦1¦1¦1¦14¦1¦Null§</t>
        </r>
      </text>
    </comment>
    <comment ref="A33" authorId="0" shapeId="0" xr:uid="{00000000-0006-0000-0000-000010000000}">
      <text>
        <r>
          <rPr>
            <sz val="9"/>
            <rFont val="Tahoma"/>
          </rPr>
          <t>¦1¦1¦1¦15¦1¦Null§</t>
        </r>
      </text>
    </comment>
    <comment ref="A35" authorId="0" shapeId="0" xr:uid="{00000000-0006-0000-0000-000011000000}">
      <text>
        <r>
          <rPr>
            <sz val="9"/>
            <rFont val="Tahoma"/>
          </rPr>
          <t>¦1¦1¦1¦16¦1¦Null§</t>
        </r>
      </text>
    </comment>
    <comment ref="A37" authorId="0" shapeId="0" xr:uid="{00000000-0006-0000-0000-000012000000}">
      <text>
        <r>
          <rPr>
            <sz val="9"/>
            <rFont val="Tahoma"/>
          </rPr>
          <t>¦1¦1¦1¦17¦1¦Null§</t>
        </r>
      </text>
    </comment>
    <comment ref="A39" authorId="0" shapeId="0" xr:uid="{00000000-0006-0000-0000-000013000000}">
      <text>
        <r>
          <rPr>
            <sz val="9"/>
            <rFont val="Tahoma"/>
          </rPr>
          <t>¦1¦1¦1¦18¦1¦Null§</t>
        </r>
      </text>
    </comment>
    <comment ref="A41" authorId="0" shapeId="0" xr:uid="{00000000-0006-0000-0000-000014000000}">
      <text>
        <r>
          <rPr>
            <sz val="9"/>
            <rFont val="Tahoma"/>
          </rPr>
          <t>¦1¦1¦1¦19¦1¦Null§</t>
        </r>
      </text>
    </comment>
    <comment ref="A43" authorId="0" shapeId="0" xr:uid="{00000000-0006-0000-0000-000015000000}">
      <text>
        <r>
          <rPr>
            <sz val="9"/>
            <rFont val="Tahoma"/>
          </rPr>
          <t>¦1¦1¦1¦20¦1¦Null§</t>
        </r>
      </text>
    </comment>
    <comment ref="A45" authorId="0" shapeId="0" xr:uid="{00000000-0006-0000-0000-000016000000}">
      <text>
        <r>
          <rPr>
            <sz val="9"/>
            <rFont val="Tahoma"/>
          </rPr>
          <t>¦1¦1¦1¦21¦1¦Null§</t>
        </r>
      </text>
    </comment>
    <comment ref="A56" authorId="0" shapeId="0" xr:uid="{00000000-0006-0000-0000-000017000000}">
      <text>
        <r>
          <rPr>
            <sz val="9"/>
            <rFont val="Tahoma"/>
          </rPr>
          <t>¦1¦1¦1¦22¦1¦Null§</t>
        </r>
      </text>
    </comment>
    <comment ref="A58" authorId="0" shapeId="0" xr:uid="{00000000-0006-0000-0000-000018000000}">
      <text>
        <r>
          <rPr>
            <sz val="9"/>
            <rFont val="Tahoma"/>
          </rPr>
          <t>¦1¦1¦1¦23¦1¦Null§</t>
        </r>
      </text>
    </comment>
    <comment ref="A60" authorId="0" shapeId="0" xr:uid="{00000000-0006-0000-0000-000019000000}">
      <text>
        <r>
          <rPr>
            <sz val="9"/>
            <rFont val="Tahoma"/>
          </rPr>
          <t>¦1¦1¦1¦24¦1¦Null§</t>
        </r>
      </text>
    </comment>
    <comment ref="A62" authorId="0" shapeId="0" xr:uid="{00000000-0006-0000-0000-00001A000000}">
      <text>
        <r>
          <rPr>
            <sz val="9"/>
            <rFont val="Tahoma"/>
          </rPr>
          <t>¦1¦1¦1¦25¦1¦Null§</t>
        </r>
      </text>
    </comment>
    <comment ref="A64" authorId="0" shapeId="0" xr:uid="{00000000-0006-0000-0000-00001B000000}">
      <text>
        <r>
          <rPr>
            <sz val="9"/>
            <rFont val="Tahoma"/>
          </rPr>
          <t>¦1¦1¦1¦26¦1¦Null§</t>
        </r>
      </text>
    </comment>
    <comment ref="A66" authorId="0" shapeId="0" xr:uid="{00000000-0006-0000-0000-00001C000000}">
      <text>
        <r>
          <rPr>
            <sz val="9"/>
            <rFont val="Tahoma"/>
          </rPr>
          <t>¦1¦1¦1¦27¦1¦Null§</t>
        </r>
      </text>
    </comment>
    <comment ref="A68" authorId="0" shapeId="0" xr:uid="{00000000-0006-0000-0000-00001D000000}">
      <text>
        <r>
          <rPr>
            <sz val="9"/>
            <rFont val="Tahoma"/>
          </rPr>
          <t>¦1¦1¦1¦28¦1¦Null§</t>
        </r>
      </text>
    </comment>
    <comment ref="A70" authorId="0" shapeId="0" xr:uid="{00000000-0006-0000-0000-00001E000000}">
      <text>
        <r>
          <rPr>
            <sz val="9"/>
            <rFont val="Tahoma"/>
          </rPr>
          <t>¦1¦1¦1¦29¦1¦Null§</t>
        </r>
      </text>
    </comment>
    <comment ref="A72" authorId="0" shapeId="0" xr:uid="{00000000-0006-0000-0000-00001F000000}">
      <text>
        <r>
          <rPr>
            <sz val="9"/>
            <rFont val="Tahoma"/>
          </rPr>
          <t>¦1¦1¦1¦30¦1¦Null§</t>
        </r>
      </text>
    </comment>
    <comment ref="A74" authorId="0" shapeId="0" xr:uid="{00000000-0006-0000-0000-000020000000}">
      <text>
        <r>
          <rPr>
            <sz val="9"/>
            <rFont val="Tahoma"/>
          </rPr>
          <t>¦1¦1¦1¦31¦1¦Null§</t>
        </r>
      </text>
    </comment>
    <comment ref="A76" authorId="0" shapeId="0" xr:uid="{00000000-0006-0000-0000-000021000000}">
      <text>
        <r>
          <rPr>
            <sz val="9"/>
            <rFont val="Tahoma"/>
          </rPr>
          <t>¦1¦1¦1¦32¦1¦Null§</t>
        </r>
      </text>
    </comment>
    <comment ref="A78" authorId="0" shapeId="0" xr:uid="{00000000-0006-0000-0000-000022000000}">
      <text>
        <r>
          <rPr>
            <sz val="9"/>
            <rFont val="Tahoma"/>
          </rPr>
          <t>¦1¦1¦1¦33¦1¦Null§</t>
        </r>
      </text>
    </comment>
    <comment ref="A80" authorId="0" shapeId="0" xr:uid="{00000000-0006-0000-0000-000023000000}">
      <text>
        <r>
          <rPr>
            <sz val="9"/>
            <rFont val="Tahoma"/>
          </rPr>
          <t>¦1¦1¦1¦34¦1¦Null§</t>
        </r>
      </text>
    </comment>
    <comment ref="A82" authorId="0" shapeId="0" xr:uid="{00000000-0006-0000-0000-000024000000}">
      <text>
        <r>
          <rPr>
            <sz val="9"/>
            <rFont val="Tahoma"/>
          </rPr>
          <t>¦1¦1¦1¦35¦1¦Null§</t>
        </r>
      </text>
    </comment>
    <comment ref="A84" authorId="0" shapeId="0" xr:uid="{00000000-0006-0000-0000-000025000000}">
      <text>
        <r>
          <rPr>
            <sz val="9"/>
            <rFont val="Tahoma"/>
          </rPr>
          <t>¦1¦1¦1¦36¦1¦Null§</t>
        </r>
      </text>
    </comment>
    <comment ref="A86" authorId="0" shapeId="0" xr:uid="{00000000-0006-0000-0000-000026000000}">
      <text>
        <r>
          <rPr>
            <sz val="9"/>
            <rFont val="Tahoma"/>
          </rPr>
          <t>¦1¦1¦1¦37¦1¦Null§</t>
        </r>
      </text>
    </comment>
    <comment ref="A88" authorId="0" shapeId="0" xr:uid="{00000000-0006-0000-0000-000027000000}">
      <text>
        <r>
          <rPr>
            <sz val="9"/>
            <rFont val="Tahoma"/>
          </rPr>
          <t>¦1¦1¦1¦38¦1¦Null§</t>
        </r>
      </text>
    </comment>
    <comment ref="A90" authorId="0" shapeId="0" xr:uid="{00000000-0006-0000-0000-000028000000}">
      <text>
        <r>
          <rPr>
            <sz val="9"/>
            <rFont val="Tahoma"/>
          </rPr>
          <t>¦1¦1¦1¦39¦1¦Null§</t>
        </r>
      </text>
    </comment>
    <comment ref="A99" authorId="0" shapeId="0" xr:uid="{00000000-0006-0000-0000-000029000000}">
      <text>
        <r>
          <rPr>
            <sz val="9"/>
            <rFont val="Tahoma"/>
          </rPr>
          <t>¦1¦1¦1¦40¦1¦Null§</t>
        </r>
      </text>
    </comment>
    <comment ref="A101" authorId="0" shapeId="0" xr:uid="{00000000-0006-0000-0000-00002A000000}">
      <text>
        <r>
          <rPr>
            <sz val="9"/>
            <rFont val="Tahoma"/>
          </rPr>
          <t>¦1¦1¦1¦41¦1¦Null§</t>
        </r>
      </text>
    </comment>
    <comment ref="A103" authorId="0" shapeId="0" xr:uid="{00000000-0006-0000-0000-00002B000000}">
      <text>
        <r>
          <rPr>
            <sz val="9"/>
            <rFont val="Tahoma"/>
          </rPr>
          <t>¦1¦1¦1¦42¦1¦Null§</t>
        </r>
      </text>
    </comment>
    <comment ref="A105" authorId="0" shapeId="0" xr:uid="{00000000-0006-0000-0000-00002C000000}">
      <text>
        <r>
          <rPr>
            <sz val="9"/>
            <rFont val="Tahoma"/>
          </rPr>
          <t>¦1¦1¦1¦43¦1¦Null§</t>
        </r>
      </text>
    </comment>
    <comment ref="A107" authorId="0" shapeId="0" xr:uid="{00000000-0006-0000-0000-00002D000000}">
      <text>
        <r>
          <rPr>
            <sz val="9"/>
            <rFont val="Tahoma"/>
          </rPr>
          <t>¦1¦1¦1¦44¦1¦Null§</t>
        </r>
      </text>
    </comment>
    <comment ref="A109" authorId="0" shapeId="0" xr:uid="{00000000-0006-0000-0000-00002E000000}">
      <text>
        <r>
          <rPr>
            <sz val="9"/>
            <rFont val="Tahoma"/>
          </rPr>
          <t>¦1¦1¦1¦45¦1¦Null§</t>
        </r>
      </text>
    </comment>
    <comment ref="A111" authorId="0" shapeId="0" xr:uid="{00000000-0006-0000-0000-00002F000000}">
      <text>
        <r>
          <rPr>
            <sz val="9"/>
            <rFont val="Tahoma"/>
          </rPr>
          <t>¦1¦1¦1¦46¦1¦Null§</t>
        </r>
      </text>
    </comment>
    <comment ref="A113" authorId="0" shapeId="0" xr:uid="{00000000-0006-0000-0000-000030000000}">
      <text>
        <r>
          <rPr>
            <sz val="9"/>
            <rFont val="Tahoma"/>
          </rPr>
          <t>¦1¦1¦1¦47¦1¦Null§RateOnly</t>
        </r>
      </text>
    </comment>
    <comment ref="A115" authorId="0" shapeId="0" xr:uid="{00000000-0006-0000-0000-000031000000}">
      <text>
        <r>
          <rPr>
            <sz val="9"/>
            <rFont val="Tahoma"/>
          </rPr>
          <t>¦1¦1¦1¦48¦1¦Null§RateOnly</t>
        </r>
      </text>
    </comment>
    <comment ref="A117" authorId="0" shapeId="0" xr:uid="{00000000-0006-0000-0000-000032000000}">
      <text>
        <r>
          <rPr>
            <sz val="9"/>
            <rFont val="Tahoma"/>
          </rPr>
          <t>¦1¦1¦1¦49¦1¦Null§</t>
        </r>
      </text>
    </comment>
    <comment ref="A119" authorId="0" shapeId="0" xr:uid="{00000000-0006-0000-0000-000033000000}">
      <text>
        <r>
          <rPr>
            <sz val="9"/>
            <rFont val="Tahoma"/>
          </rPr>
          <t>¦1¦1¦1¦50¦1¦Null§</t>
        </r>
      </text>
    </comment>
    <comment ref="A121" authorId="0" shapeId="0" xr:uid="{00000000-0006-0000-0000-000034000000}">
      <text>
        <r>
          <rPr>
            <sz val="9"/>
            <rFont val="Tahoma"/>
          </rPr>
          <t>¦1¦1¦1¦51¦1¦Null§</t>
        </r>
      </text>
    </comment>
    <comment ref="A123" authorId="0" shapeId="0" xr:uid="{00000000-0006-0000-0000-000035000000}">
      <text>
        <r>
          <rPr>
            <sz val="9"/>
            <rFont val="Tahoma"/>
          </rPr>
          <t>¦1¦1¦1¦52¦1¦Null§</t>
        </r>
      </text>
    </comment>
    <comment ref="A125" authorId="0" shapeId="0" xr:uid="{00000000-0006-0000-0000-000036000000}">
      <text>
        <r>
          <rPr>
            <sz val="9"/>
            <rFont val="Tahoma"/>
          </rPr>
          <t>¦1¦1¦1¦53¦1¦Null§</t>
        </r>
      </text>
    </comment>
    <comment ref="A127" authorId="0" shapeId="0" xr:uid="{00000000-0006-0000-0000-000037000000}">
      <text>
        <r>
          <rPr>
            <sz val="9"/>
            <rFont val="Tahoma"/>
          </rPr>
          <t>¦1¦1¦1¦54¦1¦Null§</t>
        </r>
      </text>
    </comment>
    <comment ref="A129" authorId="0" shapeId="0" xr:uid="{00000000-0006-0000-0000-000038000000}">
      <text>
        <r>
          <rPr>
            <sz val="9"/>
            <rFont val="Tahoma"/>
          </rPr>
          <t>¦1¦1¦1¦55¦1¦Null§</t>
        </r>
      </text>
    </comment>
    <comment ref="A131" authorId="0" shapeId="0" xr:uid="{00000000-0006-0000-0000-000039000000}">
      <text>
        <r>
          <rPr>
            <sz val="9"/>
            <rFont val="Tahoma"/>
          </rPr>
          <t>¦1¦1¦1¦56¦1¦Null§</t>
        </r>
      </text>
    </comment>
    <comment ref="A133" authorId="0" shapeId="0" xr:uid="{00000000-0006-0000-0000-00003A000000}">
      <text>
        <r>
          <rPr>
            <sz val="9"/>
            <rFont val="Tahoma"/>
          </rPr>
          <t>¦1¦1¦1¦57¦1¦Null§</t>
        </r>
      </text>
    </comment>
    <comment ref="A135" authorId="0" shapeId="0" xr:uid="{00000000-0006-0000-0000-00003B000000}">
      <text>
        <r>
          <rPr>
            <sz val="9"/>
            <rFont val="Tahoma"/>
          </rPr>
          <t>¦1¦1¦1¦58¦1¦Null§</t>
        </r>
      </text>
    </comment>
    <comment ref="A137" authorId="0" shapeId="0" xr:uid="{00000000-0006-0000-0000-00003C000000}">
      <text>
        <r>
          <rPr>
            <sz val="9"/>
            <rFont val="Tahoma"/>
          </rPr>
          <t>¦1¦1¦1¦59¦1¦Null§</t>
        </r>
      </text>
    </comment>
    <comment ref="A139" authorId="0" shapeId="0" xr:uid="{00000000-0006-0000-0000-00003D000000}">
      <text>
        <r>
          <rPr>
            <sz val="9"/>
            <rFont val="Tahoma"/>
          </rPr>
          <t>¦1¦1¦1¦60¦1¦Null§</t>
        </r>
      </text>
    </comment>
    <comment ref="A141" authorId="0" shapeId="0" xr:uid="{00000000-0006-0000-0000-00003E000000}">
      <text>
        <r>
          <rPr>
            <sz val="9"/>
            <rFont val="Tahoma"/>
          </rPr>
          <t>¦1¦1¦1¦61¦1¦Null§</t>
        </r>
      </text>
    </comment>
    <comment ref="A149" authorId="0" shapeId="0" xr:uid="{00000000-0006-0000-0000-00003F000000}">
      <text>
        <r>
          <rPr>
            <sz val="9"/>
            <rFont val="Tahoma"/>
          </rPr>
          <t>¦1¦1¦1¦62¦1¦Null§</t>
        </r>
      </text>
    </comment>
    <comment ref="A151" authorId="0" shapeId="0" xr:uid="{00000000-0006-0000-0000-000040000000}">
      <text>
        <r>
          <rPr>
            <sz val="9"/>
            <rFont val="Tahoma"/>
          </rPr>
          <t>¦1¦1¦1¦63¦1¦Null§</t>
        </r>
      </text>
    </comment>
    <comment ref="A153" authorId="0" shapeId="0" xr:uid="{00000000-0006-0000-0000-000041000000}">
      <text>
        <r>
          <rPr>
            <sz val="9"/>
            <rFont val="Tahoma"/>
          </rPr>
          <t>¦1¦1¦1¦64¦1¦Null§</t>
        </r>
      </text>
    </comment>
    <comment ref="A155" authorId="0" shapeId="0" xr:uid="{00000000-0006-0000-0000-000042000000}">
      <text>
        <r>
          <rPr>
            <sz val="9"/>
            <rFont val="Tahoma"/>
          </rPr>
          <t>¦1¦1¦1¦65¦1¦Null§</t>
        </r>
      </text>
    </comment>
    <comment ref="A157" authorId="0" shapeId="0" xr:uid="{00000000-0006-0000-0000-000043000000}">
      <text>
        <r>
          <rPr>
            <sz val="9"/>
            <rFont val="Tahoma"/>
          </rPr>
          <t>¦1¦1¦1¦66¦1¦Null§</t>
        </r>
      </text>
    </comment>
    <comment ref="A159" authorId="0" shapeId="0" xr:uid="{00000000-0006-0000-0000-000044000000}">
      <text>
        <r>
          <rPr>
            <sz val="9"/>
            <rFont val="Tahoma"/>
          </rPr>
          <t>¦1¦1¦1¦67¦1¦Null§</t>
        </r>
      </text>
    </comment>
    <comment ref="A161" authorId="0" shapeId="0" xr:uid="{00000000-0006-0000-0000-000045000000}">
      <text>
        <r>
          <rPr>
            <sz val="9"/>
            <rFont val="Tahoma"/>
          </rPr>
          <t>¦1¦1¦1¦68¦1¦Null§</t>
        </r>
      </text>
    </comment>
    <comment ref="A163" authorId="0" shapeId="0" xr:uid="{00000000-0006-0000-0000-000046000000}">
      <text>
        <r>
          <rPr>
            <sz val="9"/>
            <rFont val="Tahoma"/>
          </rPr>
          <t>¦1¦1¦1¦69¦1¦Null§</t>
        </r>
      </text>
    </comment>
    <comment ref="A165" authorId="0" shapeId="0" xr:uid="{00000000-0006-0000-0000-000047000000}">
      <text>
        <r>
          <rPr>
            <sz val="9"/>
            <rFont val="Tahoma"/>
          </rPr>
          <t>¦1¦1¦1¦70¦1¦Null§</t>
        </r>
      </text>
    </comment>
    <comment ref="A167" authorId="0" shapeId="0" xr:uid="{00000000-0006-0000-0000-000048000000}">
      <text>
        <r>
          <rPr>
            <sz val="9"/>
            <rFont val="Tahoma"/>
          </rPr>
          <t>¦1¦1¦1¦71¦1¦Null§</t>
        </r>
      </text>
    </comment>
    <comment ref="A169" authorId="0" shapeId="0" xr:uid="{00000000-0006-0000-0000-000049000000}">
      <text>
        <r>
          <rPr>
            <sz val="9"/>
            <rFont val="Tahoma"/>
          </rPr>
          <t>¦1¦1¦1¦72¦1¦Null§</t>
        </r>
      </text>
    </comment>
    <comment ref="A171" authorId="0" shapeId="0" xr:uid="{00000000-0006-0000-0000-00004A000000}">
      <text>
        <r>
          <rPr>
            <sz val="9"/>
            <rFont val="Tahoma"/>
          </rPr>
          <t>¦1¦1¦1¦73¦1¦Null§</t>
        </r>
      </text>
    </comment>
    <comment ref="A173" authorId="0" shapeId="0" xr:uid="{00000000-0006-0000-0000-00004B000000}">
      <text>
        <r>
          <rPr>
            <sz val="9"/>
            <rFont val="Tahoma"/>
          </rPr>
          <t>¦1¦1¦1¦74¦1¦Null§</t>
        </r>
      </text>
    </comment>
    <comment ref="A175" authorId="0" shapeId="0" xr:uid="{00000000-0006-0000-0000-00004C000000}">
      <text>
        <r>
          <rPr>
            <sz val="9"/>
            <rFont val="Tahoma"/>
          </rPr>
          <t>¦1¦1¦1¦75¦1¦Null§</t>
        </r>
      </text>
    </comment>
    <comment ref="A177" authorId="0" shapeId="0" xr:uid="{00000000-0006-0000-0000-00004D000000}">
      <text>
        <r>
          <rPr>
            <sz val="9"/>
            <rFont val="Tahoma"/>
          </rPr>
          <t>¦1¦1¦1¦76¦1¦Null§</t>
        </r>
      </text>
    </comment>
    <comment ref="A179" authorId="0" shapeId="0" xr:uid="{00000000-0006-0000-0000-00004E000000}">
      <text>
        <r>
          <rPr>
            <sz val="9"/>
            <rFont val="Tahoma"/>
          </rPr>
          <t>¦1¦1¦1¦77¦1¦Null§</t>
        </r>
      </text>
    </comment>
    <comment ref="A181" authorId="0" shapeId="0" xr:uid="{00000000-0006-0000-0000-00004F000000}">
      <text>
        <r>
          <rPr>
            <sz val="9"/>
            <rFont val="Tahoma"/>
          </rPr>
          <t>¦1¦1¦1¦78¦1¦Null§</t>
        </r>
      </text>
    </comment>
    <comment ref="A183" authorId="0" shapeId="0" xr:uid="{00000000-0006-0000-0000-000050000000}">
      <text>
        <r>
          <rPr>
            <sz val="9"/>
            <rFont val="Tahoma"/>
          </rPr>
          <t>¦1¦1¦1¦79¦1¦Null§</t>
        </r>
      </text>
    </comment>
    <comment ref="A185" authorId="0" shapeId="0" xr:uid="{00000000-0006-0000-0000-000051000000}">
      <text>
        <r>
          <rPr>
            <sz val="9"/>
            <rFont val="Tahoma"/>
          </rPr>
          <t>¦1¦1¦1¦80¦1¦Null§</t>
        </r>
      </text>
    </comment>
    <comment ref="A187" authorId="0" shapeId="0" xr:uid="{00000000-0006-0000-0000-000052000000}">
      <text>
        <r>
          <rPr>
            <sz val="9"/>
            <rFont val="Tahoma"/>
          </rPr>
          <t>¦1¦1¦1¦81¦1¦Null§</t>
        </r>
      </text>
    </comment>
    <comment ref="A196" authorId="0" shapeId="0" xr:uid="{00000000-0006-0000-0000-000053000000}">
      <text>
        <r>
          <rPr>
            <sz val="9"/>
            <rFont val="Tahoma"/>
          </rPr>
          <t>¦1¦1¦1¦82¦1¦Null§</t>
        </r>
      </text>
    </comment>
    <comment ref="A198" authorId="0" shapeId="0" xr:uid="{00000000-0006-0000-0000-000054000000}">
      <text>
        <r>
          <rPr>
            <sz val="9"/>
            <rFont val="Tahoma"/>
          </rPr>
          <t>¦1¦1¦1¦83¦1¦Null§</t>
        </r>
      </text>
    </comment>
    <comment ref="A200" authorId="0" shapeId="0" xr:uid="{00000000-0006-0000-0000-000055000000}">
      <text>
        <r>
          <rPr>
            <sz val="9"/>
            <rFont val="Tahoma"/>
          </rPr>
          <t>¦1¦1¦1¦84¦1¦Null§</t>
        </r>
      </text>
    </comment>
    <comment ref="A202" authorId="0" shapeId="0" xr:uid="{00000000-0006-0000-0000-000056000000}">
      <text>
        <r>
          <rPr>
            <sz val="9"/>
            <rFont val="Tahoma"/>
          </rPr>
          <t>¦1¦1¦1¦85¦1¦Null§</t>
        </r>
      </text>
    </comment>
    <comment ref="A204" authorId="0" shapeId="0" xr:uid="{00000000-0006-0000-0000-000057000000}">
      <text>
        <r>
          <rPr>
            <sz val="9"/>
            <rFont val="Tahoma"/>
          </rPr>
          <t>¦1¦1¦1¦86¦1¦Null§</t>
        </r>
      </text>
    </comment>
    <comment ref="A206" authorId="0" shapeId="0" xr:uid="{00000000-0006-0000-0000-000058000000}">
      <text>
        <r>
          <rPr>
            <sz val="9"/>
            <rFont val="Tahoma"/>
          </rPr>
          <t>¦1¦1¦1¦87¦1¦Null§</t>
        </r>
      </text>
    </comment>
    <comment ref="A208" authorId="0" shapeId="0" xr:uid="{00000000-0006-0000-0000-000059000000}">
      <text>
        <r>
          <rPr>
            <sz val="9"/>
            <rFont val="Tahoma"/>
          </rPr>
          <t>¦1¦1¦1¦88¦1¦Null§</t>
        </r>
      </text>
    </comment>
    <comment ref="A249" authorId="0" shapeId="0" xr:uid="{00000000-0006-0000-0000-00005A000000}">
      <text>
        <r>
          <rPr>
            <sz val="9"/>
            <rFont val="Tahoma"/>
          </rPr>
          <t>¦1¦1¦2¦1¦1¦Null§</t>
        </r>
      </text>
    </comment>
    <comment ref="A251" authorId="0" shapeId="0" xr:uid="{00000000-0006-0000-0000-00005B000000}">
      <text>
        <r>
          <rPr>
            <sz val="9"/>
            <rFont val="Tahoma"/>
          </rPr>
          <t>¦1¦1¦2¦2¦1¦Null§</t>
        </r>
      </text>
    </comment>
    <comment ref="A253" authorId="0" shapeId="0" xr:uid="{00000000-0006-0000-0000-00005C000000}">
      <text>
        <r>
          <rPr>
            <sz val="9"/>
            <rFont val="Tahoma"/>
          </rPr>
          <t>¦1¦1¦2¦3¦1¦Null§</t>
        </r>
      </text>
    </comment>
    <comment ref="A255" authorId="0" shapeId="0" xr:uid="{00000000-0006-0000-0000-00005D000000}">
      <text>
        <r>
          <rPr>
            <sz val="9"/>
            <rFont val="Tahoma"/>
          </rPr>
          <t>¦1¦1¦2¦4¦1¦Null§</t>
        </r>
      </text>
    </comment>
    <comment ref="A257" authorId="0" shapeId="0" xr:uid="{00000000-0006-0000-0000-00005E000000}">
      <text>
        <r>
          <rPr>
            <sz val="9"/>
            <rFont val="Tahoma"/>
          </rPr>
          <t>¦1¦1¦2¦5¦1¦Null§</t>
        </r>
      </text>
    </comment>
    <comment ref="A259" authorId="0" shapeId="0" xr:uid="{00000000-0006-0000-0000-00005F000000}">
      <text>
        <r>
          <rPr>
            <sz val="9"/>
            <rFont val="Tahoma"/>
          </rPr>
          <t>¦1¦1¦2¦6¦1¦Null§</t>
        </r>
      </text>
    </comment>
    <comment ref="A261" authorId="0" shapeId="0" xr:uid="{00000000-0006-0000-0000-000060000000}">
      <text>
        <r>
          <rPr>
            <sz val="9"/>
            <rFont val="Tahoma"/>
          </rPr>
          <t>¦1¦1¦2¦7¦1¦Null§</t>
        </r>
      </text>
    </comment>
    <comment ref="A263" authorId="0" shapeId="0" xr:uid="{00000000-0006-0000-0000-000061000000}">
      <text>
        <r>
          <rPr>
            <sz val="9"/>
            <rFont val="Tahoma"/>
          </rPr>
          <t>¦1¦1¦2¦8¦1¦Null§</t>
        </r>
      </text>
    </comment>
    <comment ref="A265" authorId="0" shapeId="0" xr:uid="{00000000-0006-0000-0000-000062000000}">
      <text>
        <r>
          <rPr>
            <sz val="9"/>
            <rFont val="Tahoma"/>
          </rPr>
          <t>¦1¦1¦2¦9¦1¦Null§</t>
        </r>
      </text>
    </comment>
    <comment ref="A267" authorId="0" shapeId="0" xr:uid="{00000000-0006-0000-0000-000063000000}">
      <text>
        <r>
          <rPr>
            <sz val="9"/>
            <rFont val="Tahoma"/>
          </rPr>
          <t>¦1¦1¦2¦10¦1¦Null§</t>
        </r>
      </text>
    </comment>
    <comment ref="A269" authorId="0" shapeId="0" xr:uid="{00000000-0006-0000-0000-000064000000}">
      <text>
        <r>
          <rPr>
            <sz val="9"/>
            <rFont val="Tahoma"/>
          </rPr>
          <t>¦1¦1¦2¦11¦1¦Null§</t>
        </r>
      </text>
    </comment>
    <comment ref="A271" authorId="0" shapeId="0" xr:uid="{00000000-0006-0000-0000-000065000000}">
      <text>
        <r>
          <rPr>
            <sz val="9"/>
            <rFont val="Tahoma"/>
          </rPr>
          <t>¦1¦1¦2¦12¦1¦Null§</t>
        </r>
      </text>
    </comment>
    <comment ref="A273" authorId="0" shapeId="0" xr:uid="{00000000-0006-0000-0000-000066000000}">
      <text>
        <r>
          <rPr>
            <sz val="9"/>
            <rFont val="Tahoma"/>
          </rPr>
          <t>¦1¦1¦2¦13¦1¦Null§</t>
        </r>
      </text>
    </comment>
    <comment ref="A275" authorId="0" shapeId="0" xr:uid="{00000000-0006-0000-0000-000067000000}">
      <text>
        <r>
          <rPr>
            <sz val="9"/>
            <rFont val="Tahoma"/>
          </rPr>
          <t>¦1¦1¦2¦14¦1¦Null§</t>
        </r>
      </text>
    </comment>
    <comment ref="A283" authorId="0" shapeId="0" xr:uid="{00000000-0006-0000-0000-000068000000}">
      <text>
        <r>
          <rPr>
            <sz val="9"/>
            <rFont val="Tahoma"/>
          </rPr>
          <t>¦1¦1¦2¦15¦2¦Null§PercPrevItem</t>
        </r>
      </text>
    </comment>
    <comment ref="A285" authorId="0" shapeId="0" xr:uid="{00000000-0006-0000-0000-000069000000}">
      <text>
        <r>
          <rPr>
            <sz val="9"/>
            <rFont val="Tahoma"/>
          </rPr>
          <t>¦1¦1¦2¦16¦1¦Null§</t>
        </r>
      </text>
    </comment>
    <comment ref="A287" authorId="0" shapeId="0" xr:uid="{00000000-0006-0000-0000-00006A000000}">
      <text>
        <r>
          <rPr>
            <sz val="9"/>
            <rFont val="Tahoma"/>
          </rPr>
          <t>¦1¦1¦2¦17¦1¦Null§</t>
        </r>
      </text>
    </comment>
    <comment ref="A289" authorId="0" shapeId="0" xr:uid="{00000000-0006-0000-0000-00006B000000}">
      <text>
        <r>
          <rPr>
            <sz val="9"/>
            <rFont val="Tahoma"/>
          </rPr>
          <t>¦1¦1¦2¦18¦2¦Null§PercPrevItem</t>
        </r>
      </text>
    </comment>
    <comment ref="A291" authorId="0" shapeId="0" xr:uid="{00000000-0006-0000-0000-00006C000000}">
      <text>
        <r>
          <rPr>
            <sz val="9"/>
            <rFont val="Tahoma"/>
          </rPr>
          <t>¦1¦1¦2¦19¦1¦Null§</t>
        </r>
      </text>
    </comment>
    <comment ref="A293" authorId="0" shapeId="0" xr:uid="{00000000-0006-0000-0000-00006D000000}">
      <text>
        <r>
          <rPr>
            <sz val="9"/>
            <rFont val="Tahoma"/>
          </rPr>
          <t>¦1¦1¦2¦20¦1¦Null§</t>
        </r>
      </text>
    </comment>
    <comment ref="A295" authorId="0" shapeId="0" xr:uid="{00000000-0006-0000-0000-00006E000000}">
      <text>
        <r>
          <rPr>
            <sz val="9"/>
            <rFont val="Tahoma"/>
          </rPr>
          <t>¦1¦1¦2¦21¦1¦Null§</t>
        </r>
      </text>
    </comment>
    <comment ref="A297" authorId="0" shapeId="0" xr:uid="{00000000-0006-0000-0000-00006F000000}">
      <text>
        <r>
          <rPr>
            <sz val="9"/>
            <rFont val="Tahoma"/>
          </rPr>
          <t>¦1¦1¦2¦22¦1¦Null§</t>
        </r>
      </text>
    </comment>
    <comment ref="A299" authorId="0" shapeId="0" xr:uid="{00000000-0006-0000-0000-000070000000}">
      <text>
        <r>
          <rPr>
            <sz val="9"/>
            <rFont val="Tahoma"/>
          </rPr>
          <t>¦1¦1¦2¦23¦1¦Null§</t>
        </r>
      </text>
    </comment>
    <comment ref="A301" authorId="0" shapeId="0" xr:uid="{00000000-0006-0000-0000-000071000000}">
      <text>
        <r>
          <rPr>
            <sz val="9"/>
            <rFont val="Tahoma"/>
          </rPr>
          <t>¦1¦1¦2¦24¦1¦Null§</t>
        </r>
      </text>
    </comment>
    <comment ref="A303" authorId="0" shapeId="0" xr:uid="{00000000-0006-0000-0000-000072000000}">
      <text>
        <r>
          <rPr>
            <sz val="9"/>
            <rFont val="Tahoma"/>
          </rPr>
          <t>¦1¦1¦2¦25¦1¦Null§</t>
        </r>
      </text>
    </comment>
    <comment ref="A305" authorId="0" shapeId="0" xr:uid="{00000000-0006-0000-0000-000073000000}">
      <text>
        <r>
          <rPr>
            <sz val="9"/>
            <rFont val="Tahoma"/>
          </rPr>
          <t>¦1¦1¦2¦26¦1¦Null§</t>
        </r>
      </text>
    </comment>
    <comment ref="A307" authorId="0" shapeId="0" xr:uid="{00000000-0006-0000-0000-000074000000}">
      <text>
        <r>
          <rPr>
            <sz val="9"/>
            <rFont val="Tahoma"/>
          </rPr>
          <t>¦1¦1¦2¦27¦1¦Null§</t>
        </r>
      </text>
    </comment>
    <comment ref="A325" authorId="0" shapeId="0" xr:uid="{00000000-0006-0000-0000-000075000000}">
      <text>
        <r>
          <rPr>
            <sz val="9"/>
            <rFont val="Tahoma"/>
          </rPr>
          <t>¦1¦1¦3¦1¦2¦Null§SubSection</t>
        </r>
      </text>
    </comment>
    <comment ref="A327" authorId="0" shapeId="0" xr:uid="{00000000-0006-0000-0000-000076000000}">
      <text>
        <r>
          <rPr>
            <sz val="9"/>
            <rFont val="Tahoma"/>
          </rPr>
          <t>¦1¦1¦3¦2¦2¦Null§</t>
        </r>
      </text>
    </comment>
    <comment ref="A329" authorId="0" shapeId="0" xr:uid="{00000000-0006-0000-0000-000077000000}">
      <text>
        <r>
          <rPr>
            <sz val="9"/>
            <rFont val="Tahoma"/>
          </rPr>
          <t>¦1¦1¦3¦3¦2¦Null§</t>
        </r>
      </text>
    </comment>
    <comment ref="A331" authorId="0" shapeId="0" xr:uid="{00000000-0006-0000-0000-000078000000}">
      <text>
        <r>
          <rPr>
            <sz val="9"/>
            <rFont val="Tahoma"/>
          </rPr>
          <t>¦1¦1¦3¦4¦2¦Null§</t>
        </r>
      </text>
    </comment>
    <comment ref="A333" authorId="0" shapeId="0" xr:uid="{00000000-0006-0000-0000-000079000000}">
      <text>
        <r>
          <rPr>
            <sz val="9"/>
            <rFont val="Tahoma"/>
          </rPr>
          <t>¦1¦1¦3¦5¦2¦Null§</t>
        </r>
      </text>
    </comment>
    <comment ref="A335" authorId="0" shapeId="0" xr:uid="{00000000-0006-0000-0000-00007A000000}">
      <text>
        <r>
          <rPr>
            <sz val="9"/>
            <rFont val="Tahoma"/>
          </rPr>
          <t>¦1¦1¦3¦6¦2¦Null§</t>
        </r>
      </text>
    </comment>
    <comment ref="A337" authorId="0" shapeId="0" xr:uid="{00000000-0006-0000-0000-00007B000000}">
      <text>
        <r>
          <rPr>
            <sz val="9"/>
            <rFont val="Tahoma"/>
          </rPr>
          <t>¦1¦1¦3¦7¦2¦Null§</t>
        </r>
      </text>
    </comment>
    <comment ref="A339" authorId="0" shapeId="0" xr:uid="{00000000-0006-0000-0000-00007C000000}">
      <text>
        <r>
          <rPr>
            <sz val="9"/>
            <rFont val="Tahoma"/>
          </rPr>
          <t>¦1¦1¦3¦8¦2¦Null§</t>
        </r>
      </text>
    </comment>
    <comment ref="A341" authorId="0" shapeId="0" xr:uid="{00000000-0006-0000-0000-00007D000000}">
      <text>
        <r>
          <rPr>
            <sz val="9"/>
            <rFont val="Tahoma"/>
          </rPr>
          <t>¦1¦1¦3¦9¦2¦Null§</t>
        </r>
      </text>
    </comment>
    <comment ref="A343" authorId="0" shapeId="0" xr:uid="{00000000-0006-0000-0000-00007E000000}">
      <text>
        <r>
          <rPr>
            <sz val="9"/>
            <rFont val="Tahoma"/>
          </rPr>
          <t>¦1¦1¦3¦10¦2¦Null§</t>
        </r>
      </text>
    </comment>
    <comment ref="A345" authorId="0" shapeId="0" xr:uid="{00000000-0006-0000-0000-00007F000000}">
      <text>
        <r>
          <rPr>
            <sz val="9"/>
            <rFont val="Tahoma"/>
          </rPr>
          <t>¦1¦1¦3¦11¦2¦Null§</t>
        </r>
      </text>
    </comment>
    <comment ref="A347" authorId="0" shapeId="0" xr:uid="{00000000-0006-0000-0000-000080000000}">
      <text>
        <r>
          <rPr>
            <sz val="9"/>
            <rFont val="Tahoma"/>
          </rPr>
          <t>¦1¦1¦3¦12¦2¦Null§</t>
        </r>
      </text>
    </comment>
    <comment ref="A349" authorId="0" shapeId="0" xr:uid="{00000000-0006-0000-0000-000081000000}">
      <text>
        <r>
          <rPr>
            <sz val="9"/>
            <rFont val="Tahoma"/>
          </rPr>
          <t>¦1¦1¦3¦13¦2¦Null§</t>
        </r>
      </text>
    </comment>
    <comment ref="A351" authorId="0" shapeId="0" xr:uid="{00000000-0006-0000-0000-000082000000}">
      <text>
        <r>
          <rPr>
            <sz val="9"/>
            <rFont val="Tahoma"/>
          </rPr>
          <t>¦1¦1¦3¦14¦2¦Null§</t>
        </r>
      </text>
    </comment>
    <comment ref="A353" authorId="0" shapeId="0" xr:uid="{00000000-0006-0000-0000-000083000000}">
      <text>
        <r>
          <rPr>
            <sz val="9"/>
            <rFont val="Tahoma"/>
          </rPr>
          <t>¦1¦1¦3¦15¦2¦Null§</t>
        </r>
      </text>
    </comment>
    <comment ref="A355" authorId="0" shapeId="0" xr:uid="{00000000-0006-0000-0000-000084000000}">
      <text>
        <r>
          <rPr>
            <sz val="9"/>
            <rFont val="Tahoma"/>
          </rPr>
          <t>¦1¦1¦3¦16¦2¦Null§</t>
        </r>
      </text>
    </comment>
    <comment ref="A357" authorId="0" shapeId="0" xr:uid="{00000000-0006-0000-0000-000085000000}">
      <text>
        <r>
          <rPr>
            <sz val="9"/>
            <rFont val="Tahoma"/>
          </rPr>
          <t>¦1¦1¦3¦17¦2¦Null§</t>
        </r>
      </text>
    </comment>
    <comment ref="A359" authorId="0" shapeId="0" xr:uid="{00000000-0006-0000-0000-000086000000}">
      <text>
        <r>
          <rPr>
            <sz val="9"/>
            <rFont val="Tahoma"/>
          </rPr>
          <t>¦1¦1¦3¦18¦2¦Null§</t>
        </r>
      </text>
    </comment>
    <comment ref="A361" authorId="0" shapeId="0" xr:uid="{00000000-0006-0000-0000-000087000000}">
      <text>
        <r>
          <rPr>
            <sz val="9"/>
            <rFont val="Tahoma"/>
          </rPr>
          <t>¦1¦1¦3¦19¦2¦Null§</t>
        </r>
      </text>
    </comment>
    <comment ref="A363" authorId="0" shapeId="0" xr:uid="{00000000-0006-0000-0000-000088000000}">
      <text>
        <r>
          <rPr>
            <sz val="9"/>
            <rFont val="Tahoma"/>
          </rPr>
          <t>¦1¦1¦3¦20¦2¦Null§</t>
        </r>
      </text>
    </comment>
    <comment ref="A365" authorId="0" shapeId="0" xr:uid="{00000000-0006-0000-0000-000089000000}">
      <text>
        <r>
          <rPr>
            <sz val="9"/>
            <rFont val="Tahoma"/>
          </rPr>
          <t>¦1¦1¦3¦21¦2¦Null§</t>
        </r>
      </text>
    </comment>
    <comment ref="A367" authorId="0" shapeId="0" xr:uid="{00000000-0006-0000-0000-00008A000000}">
      <text>
        <r>
          <rPr>
            <sz val="9"/>
            <rFont val="Tahoma"/>
          </rPr>
          <t>¦1¦1¦3¦22¦2¦Null§</t>
        </r>
      </text>
    </comment>
    <comment ref="A369" authorId="0" shapeId="0" xr:uid="{00000000-0006-0000-0000-00008B000000}">
      <text>
        <r>
          <rPr>
            <sz val="9"/>
            <rFont val="Tahoma"/>
          </rPr>
          <t>¦1¦1¦3¦23¦2¦Null§</t>
        </r>
      </text>
    </comment>
    <comment ref="A377" authorId="0" shapeId="0" xr:uid="{00000000-0006-0000-0000-00008C000000}">
      <text>
        <r>
          <rPr>
            <sz val="9"/>
            <rFont val="Tahoma"/>
          </rPr>
          <t>¦1¦1¦3¦24¦2¦Null§</t>
        </r>
      </text>
    </comment>
    <comment ref="A379" authorId="0" shapeId="0" xr:uid="{00000000-0006-0000-0000-00008D000000}">
      <text>
        <r>
          <rPr>
            <sz val="9"/>
            <rFont val="Tahoma"/>
          </rPr>
          <t>¦1¦1¦3¦25¦2¦Null§</t>
        </r>
      </text>
    </comment>
    <comment ref="A381" authorId="0" shapeId="0" xr:uid="{00000000-0006-0000-0000-00008E000000}">
      <text>
        <r>
          <rPr>
            <sz val="9"/>
            <rFont val="Tahoma"/>
          </rPr>
          <t>¦1¦1¦3¦26¦2¦Null§</t>
        </r>
      </text>
    </comment>
    <comment ref="A383" authorId="0" shapeId="0" xr:uid="{00000000-0006-0000-0000-00008F000000}">
      <text>
        <r>
          <rPr>
            <sz val="9"/>
            <rFont val="Tahoma"/>
          </rPr>
          <t>¦1¦1¦3¦27¦2¦Null§</t>
        </r>
      </text>
    </comment>
    <comment ref="A385" authorId="0" shapeId="0" xr:uid="{00000000-0006-0000-0000-000090000000}">
      <text>
        <r>
          <rPr>
            <sz val="9"/>
            <rFont val="Tahoma"/>
          </rPr>
          <t>¦1¦1¦3¦28¦2¦Null§</t>
        </r>
      </text>
    </comment>
    <comment ref="A387" authorId="0" shapeId="0" xr:uid="{00000000-0006-0000-0000-000091000000}">
      <text>
        <r>
          <rPr>
            <sz val="9"/>
            <rFont val="Tahoma"/>
          </rPr>
          <t>¦1¦1¦3¦29¦2¦Null§</t>
        </r>
      </text>
    </comment>
    <comment ref="A389" authorId="0" shapeId="0" xr:uid="{00000000-0006-0000-0000-000092000000}">
      <text>
        <r>
          <rPr>
            <sz val="9"/>
            <rFont val="Tahoma"/>
          </rPr>
          <t>¦1¦1¦3¦30¦2¦Null§</t>
        </r>
      </text>
    </comment>
    <comment ref="A391" authorId="0" shapeId="0" xr:uid="{00000000-0006-0000-0000-000093000000}">
      <text>
        <r>
          <rPr>
            <sz val="9"/>
            <rFont val="Tahoma"/>
          </rPr>
          <t>¦1¦1¦3¦31¦2¦Null§</t>
        </r>
      </text>
    </comment>
    <comment ref="A393" authorId="0" shapeId="0" xr:uid="{00000000-0006-0000-0000-000094000000}">
      <text>
        <r>
          <rPr>
            <sz val="9"/>
            <rFont val="Tahoma"/>
          </rPr>
          <t>¦1¦1¦3¦32¦2¦Null§</t>
        </r>
      </text>
    </comment>
    <comment ref="A395" authorId="0" shapeId="0" xr:uid="{00000000-0006-0000-0000-000095000000}">
      <text>
        <r>
          <rPr>
            <sz val="9"/>
            <rFont val="Tahoma"/>
          </rPr>
          <t>¦1¦1¦3¦33¦2¦Null§</t>
        </r>
      </text>
    </comment>
    <comment ref="A397" authorId="0" shapeId="0" xr:uid="{00000000-0006-0000-0000-000096000000}">
      <text>
        <r>
          <rPr>
            <sz val="9"/>
            <rFont val="Tahoma"/>
          </rPr>
          <t>¦1¦1¦3¦34¦2¦Null§</t>
        </r>
      </text>
    </comment>
    <comment ref="A399" authorId="0" shapeId="0" xr:uid="{00000000-0006-0000-0000-000097000000}">
      <text>
        <r>
          <rPr>
            <sz val="9"/>
            <rFont val="Tahoma"/>
          </rPr>
          <t>¦1¦1¦3¦35¦2¦Null§</t>
        </r>
      </text>
    </comment>
    <comment ref="A401" authorId="0" shapeId="0" xr:uid="{00000000-0006-0000-0000-000098000000}">
      <text>
        <r>
          <rPr>
            <sz val="9"/>
            <rFont val="Tahoma"/>
          </rPr>
          <t>¦1¦1¦3¦36¦2¦Null§</t>
        </r>
      </text>
    </comment>
    <comment ref="A403" authorId="0" shapeId="0" xr:uid="{00000000-0006-0000-0000-000099000000}">
      <text>
        <r>
          <rPr>
            <sz val="9"/>
            <rFont val="Tahoma"/>
          </rPr>
          <t>¦1¦1¦3¦37¦2¦Null§</t>
        </r>
      </text>
    </comment>
    <comment ref="A405" authorId="0" shapeId="0" xr:uid="{00000000-0006-0000-0000-00009A000000}">
      <text>
        <r>
          <rPr>
            <sz val="9"/>
            <rFont val="Tahoma"/>
          </rPr>
          <t>¦1¦1¦3¦38¦2¦Null§</t>
        </r>
      </text>
    </comment>
    <comment ref="A407" authorId="0" shapeId="0" xr:uid="{00000000-0006-0000-0000-00009B000000}">
      <text>
        <r>
          <rPr>
            <sz val="9"/>
            <rFont val="Tahoma"/>
          </rPr>
          <t>¦1¦1¦3¦39¦2¦Null§</t>
        </r>
      </text>
    </comment>
    <comment ref="A409" authorId="0" shapeId="0" xr:uid="{00000000-0006-0000-0000-00009C000000}">
      <text>
        <r>
          <rPr>
            <sz val="9"/>
            <rFont val="Tahoma"/>
          </rPr>
          <t>¦1¦1¦3¦40¦2¦Null§</t>
        </r>
      </text>
    </comment>
    <comment ref="A411" authorId="0" shapeId="0" xr:uid="{00000000-0006-0000-0000-00009D000000}">
      <text>
        <r>
          <rPr>
            <sz val="9"/>
            <rFont val="Tahoma"/>
          </rPr>
          <t>¦1¦1¦3¦41¦2¦Null§</t>
        </r>
      </text>
    </comment>
    <comment ref="A413" authorId="0" shapeId="0" xr:uid="{00000000-0006-0000-0000-00009E000000}">
      <text>
        <r>
          <rPr>
            <sz val="9"/>
            <rFont val="Tahoma"/>
          </rPr>
          <t>¦1¦1¦3¦42¦2¦Null§</t>
        </r>
      </text>
    </comment>
    <comment ref="A415" authorId="0" shapeId="0" xr:uid="{00000000-0006-0000-0000-00009F000000}">
      <text>
        <r>
          <rPr>
            <sz val="9"/>
            <rFont val="Tahoma"/>
          </rPr>
          <t>¦1¦1¦3¦43¦2¦Null§</t>
        </r>
      </text>
    </comment>
    <comment ref="A429" authorId="0" shapeId="0" xr:uid="{00000000-0006-0000-0000-0000A0000000}">
      <text>
        <r>
          <rPr>
            <sz val="9"/>
            <rFont val="Tahoma"/>
          </rPr>
          <t>¦1¦1¦3¦44¦2¦Null§</t>
        </r>
      </text>
    </comment>
    <comment ref="A431" authorId="0" shapeId="0" xr:uid="{00000000-0006-0000-0000-0000A1000000}">
      <text>
        <r>
          <rPr>
            <sz val="9"/>
            <rFont val="Tahoma"/>
          </rPr>
          <t>¦1¦1¦3¦45¦2¦Null§</t>
        </r>
      </text>
    </comment>
    <comment ref="A433" authorId="0" shapeId="0" xr:uid="{00000000-0006-0000-0000-0000A2000000}">
      <text>
        <r>
          <rPr>
            <sz val="9"/>
            <rFont val="Tahoma"/>
          </rPr>
          <t>¦1¦1¦3¦46¦2¦Null§</t>
        </r>
      </text>
    </comment>
    <comment ref="A435" authorId="0" shapeId="0" xr:uid="{00000000-0006-0000-0000-0000A3000000}">
      <text>
        <r>
          <rPr>
            <sz val="9"/>
            <rFont val="Tahoma"/>
          </rPr>
          <t>¦1¦1¦3¦47¦2¦Null§</t>
        </r>
      </text>
    </comment>
    <comment ref="A437" authorId="0" shapeId="0" xr:uid="{00000000-0006-0000-0000-0000A4000000}">
      <text>
        <r>
          <rPr>
            <sz val="9"/>
            <rFont val="Tahoma"/>
          </rPr>
          <t>¦1¦1¦3¦48¦2¦Null§</t>
        </r>
      </text>
    </comment>
    <comment ref="A439" authorId="0" shapeId="0" xr:uid="{00000000-0006-0000-0000-0000A5000000}">
      <text>
        <r>
          <rPr>
            <sz val="9"/>
            <rFont val="Tahoma"/>
          </rPr>
          <t>¦1¦1¦3¦49¦2¦Null§</t>
        </r>
      </text>
    </comment>
    <comment ref="A441" authorId="0" shapeId="0" xr:uid="{00000000-0006-0000-0000-0000A6000000}">
      <text>
        <r>
          <rPr>
            <sz val="9"/>
            <rFont val="Tahoma"/>
          </rPr>
          <t>¦1¦1¦3¦50¦2¦Null§</t>
        </r>
      </text>
    </comment>
    <comment ref="A443" authorId="0" shapeId="0" xr:uid="{00000000-0006-0000-0000-0000A7000000}">
      <text>
        <r>
          <rPr>
            <sz val="9"/>
            <rFont val="Tahoma"/>
          </rPr>
          <t>¦1¦1¦3¦51¦2¦Null§</t>
        </r>
      </text>
    </comment>
    <comment ref="A445" authorId="0" shapeId="0" xr:uid="{00000000-0006-0000-0000-0000A8000000}">
      <text>
        <r>
          <rPr>
            <sz val="9"/>
            <rFont val="Tahoma"/>
          </rPr>
          <t>¦1¦1¦3¦52¦2¦Null§</t>
        </r>
      </text>
    </comment>
    <comment ref="A447" authorId="0" shapeId="0" xr:uid="{00000000-0006-0000-0000-0000A9000000}">
      <text>
        <r>
          <rPr>
            <sz val="9"/>
            <rFont val="Tahoma"/>
          </rPr>
          <t>¦1¦1¦3¦53¦2¦Null§</t>
        </r>
      </text>
    </comment>
    <comment ref="A449" authorId="0" shapeId="0" xr:uid="{00000000-0006-0000-0000-0000AA000000}">
      <text>
        <r>
          <rPr>
            <sz val="9"/>
            <rFont val="Tahoma"/>
          </rPr>
          <t>¦1¦1¦3¦54¦2¦Null§</t>
        </r>
      </text>
    </comment>
    <comment ref="A478" authorId="0" shapeId="0" xr:uid="{00000000-0006-0000-0000-0000AB000000}">
      <text>
        <r>
          <rPr>
            <sz val="9"/>
            <rFont val="Tahoma"/>
          </rPr>
          <t>¦1¦1¦4¦1¦2¦Null§SubSection</t>
        </r>
      </text>
    </comment>
    <comment ref="A480" authorId="0" shapeId="0" xr:uid="{00000000-0006-0000-0000-0000AC000000}">
      <text>
        <r>
          <rPr>
            <sz val="9"/>
            <rFont val="Tahoma"/>
          </rPr>
          <t>¦1¦1¦4¦2¦2¦Null§</t>
        </r>
      </text>
    </comment>
    <comment ref="A482" authorId="0" shapeId="0" xr:uid="{00000000-0006-0000-0000-0000AD000000}">
      <text>
        <r>
          <rPr>
            <sz val="9"/>
            <rFont val="Tahoma"/>
          </rPr>
          <t>¦1¦1¦4¦3¦2¦Null§</t>
        </r>
      </text>
    </comment>
    <comment ref="A484" authorId="0" shapeId="0" xr:uid="{00000000-0006-0000-0000-0000AE000000}">
      <text>
        <r>
          <rPr>
            <sz val="9"/>
            <rFont val="Tahoma"/>
          </rPr>
          <t>¦1¦1¦4¦4¦2¦Null§</t>
        </r>
      </text>
    </comment>
    <comment ref="A486" authorId="0" shapeId="0" xr:uid="{00000000-0006-0000-0000-0000AF000000}">
      <text>
        <r>
          <rPr>
            <sz val="9"/>
            <rFont val="Tahoma"/>
          </rPr>
          <t>¦1¦1¦4¦5¦2¦Null§</t>
        </r>
      </text>
    </comment>
    <comment ref="A488" authorId="0" shapeId="0" xr:uid="{00000000-0006-0000-0000-0000B0000000}">
      <text>
        <r>
          <rPr>
            <sz val="9"/>
            <rFont val="Tahoma"/>
          </rPr>
          <t>¦1¦1¦4¦6¦2¦Null§</t>
        </r>
      </text>
    </comment>
    <comment ref="A490" authorId="0" shapeId="0" xr:uid="{00000000-0006-0000-0000-0000B1000000}">
      <text>
        <r>
          <rPr>
            <sz val="9"/>
            <rFont val="Tahoma"/>
          </rPr>
          <t>¦1¦1¦4¦7¦2¦Null§</t>
        </r>
      </text>
    </comment>
    <comment ref="A492" authorId="0" shapeId="0" xr:uid="{00000000-0006-0000-0000-0000B2000000}">
      <text>
        <r>
          <rPr>
            <sz val="9"/>
            <rFont val="Tahoma"/>
          </rPr>
          <t>¦1¦1¦4¦8¦2¦Null§</t>
        </r>
      </text>
    </comment>
    <comment ref="A494" authorId="0" shapeId="0" xr:uid="{00000000-0006-0000-0000-0000B3000000}">
      <text>
        <r>
          <rPr>
            <sz val="9"/>
            <rFont val="Tahoma"/>
          </rPr>
          <t>¦1¦1¦4¦9¦2¦Null§</t>
        </r>
      </text>
    </comment>
    <comment ref="A496" authorId="0" shapeId="0" xr:uid="{00000000-0006-0000-0000-0000B4000000}">
      <text>
        <r>
          <rPr>
            <sz val="9"/>
            <rFont val="Tahoma"/>
          </rPr>
          <t>¦1¦1¦4¦10¦2¦Null§</t>
        </r>
      </text>
    </comment>
    <comment ref="A498" authorId="0" shapeId="0" xr:uid="{00000000-0006-0000-0000-0000B5000000}">
      <text>
        <r>
          <rPr>
            <sz val="9"/>
            <rFont val="Tahoma"/>
          </rPr>
          <t>¦1¦1¦4¦11¦2¦Null§</t>
        </r>
      </text>
    </comment>
    <comment ref="A500" authorId="0" shapeId="0" xr:uid="{00000000-0006-0000-0000-0000B6000000}">
      <text>
        <r>
          <rPr>
            <sz val="9"/>
            <rFont val="Tahoma"/>
          </rPr>
          <t>¦1¦1¦4¦12¦2¦Null§</t>
        </r>
      </text>
    </comment>
    <comment ref="A502" authorId="0" shapeId="0" xr:uid="{00000000-0006-0000-0000-0000B7000000}">
      <text>
        <r>
          <rPr>
            <sz val="9"/>
            <rFont val="Tahoma"/>
          </rPr>
          <t>¦1¦1¦4¦13¦2¦Null§</t>
        </r>
      </text>
    </comment>
    <comment ref="A524" authorId="0" shapeId="0" xr:uid="{00000000-0006-0000-0000-0000B8000000}">
      <text>
        <r>
          <rPr>
            <sz val="9"/>
            <rFont val="Tahoma"/>
          </rPr>
          <t>¦1¦1¦5¦1¦2¦Null§SubSection</t>
        </r>
      </text>
    </comment>
    <comment ref="A526" authorId="0" shapeId="0" xr:uid="{00000000-0006-0000-0000-0000B9000000}">
      <text>
        <r>
          <rPr>
            <sz val="9"/>
            <rFont val="Tahoma"/>
          </rPr>
          <t>¦1¦1¦5¦2¦2¦Null§</t>
        </r>
      </text>
    </comment>
    <comment ref="A528" authorId="0" shapeId="0" xr:uid="{00000000-0006-0000-0000-0000BA000000}">
      <text>
        <r>
          <rPr>
            <sz val="9"/>
            <rFont val="Tahoma"/>
          </rPr>
          <t>¦1¦1¦5¦3¦2¦Null§</t>
        </r>
      </text>
    </comment>
    <comment ref="A530" authorId="0" shapeId="0" xr:uid="{00000000-0006-0000-0000-0000BB000000}">
      <text>
        <r>
          <rPr>
            <sz val="9"/>
            <rFont val="Tahoma"/>
          </rPr>
          <t>¦1¦1¦5¦4¦2¦Null§</t>
        </r>
      </text>
    </comment>
    <comment ref="A532" authorId="0" shapeId="0" xr:uid="{00000000-0006-0000-0000-0000BC000000}">
      <text>
        <r>
          <rPr>
            <sz val="9"/>
            <rFont val="Tahoma"/>
          </rPr>
          <t>¦1¦1¦5¦5¦2¦Null§</t>
        </r>
      </text>
    </comment>
    <comment ref="A534" authorId="0" shapeId="0" xr:uid="{00000000-0006-0000-0000-0000BD000000}">
      <text>
        <r>
          <rPr>
            <sz val="9"/>
            <rFont val="Tahoma"/>
          </rPr>
          <t>¦1¦1¦5¦6¦1¦Null§</t>
        </r>
      </text>
    </comment>
    <comment ref="A536" authorId="0" shapeId="0" xr:uid="{00000000-0006-0000-0000-0000BE000000}">
      <text>
        <r>
          <rPr>
            <sz val="9"/>
            <rFont val="Tahoma"/>
          </rPr>
          <t>¦1¦1¦5¦7¦1¦Null§</t>
        </r>
      </text>
    </comment>
    <comment ref="A538" authorId="0" shapeId="0" xr:uid="{00000000-0006-0000-0000-0000BF000000}">
      <text>
        <r>
          <rPr>
            <sz val="9"/>
            <rFont val="Tahoma"/>
          </rPr>
          <t>¦1¦1¦5¦8¦2¦Null§</t>
        </r>
      </text>
    </comment>
    <comment ref="A540" authorId="0" shapeId="0" xr:uid="{00000000-0006-0000-0000-0000C0000000}">
      <text>
        <r>
          <rPr>
            <sz val="9"/>
            <rFont val="Tahoma"/>
          </rPr>
          <t>¦1¦1¦5¦9¦2¦Null§</t>
        </r>
      </text>
    </comment>
    <comment ref="A542" authorId="0" shapeId="0" xr:uid="{00000000-0006-0000-0000-0000C1000000}">
      <text>
        <r>
          <rPr>
            <sz val="9"/>
            <rFont val="Tahoma"/>
          </rPr>
          <t>¦1¦1¦5¦10¦2¦Null§</t>
        </r>
      </text>
    </comment>
    <comment ref="A575" authorId="0" shapeId="0" xr:uid="{00000000-0006-0000-0000-0000C2000000}">
      <text>
        <r>
          <rPr>
            <sz val="9"/>
            <rFont val="Tahoma"/>
          </rPr>
          <t>¦1¦1¦6¦1¦1¦Null§</t>
        </r>
      </text>
    </comment>
    <comment ref="A577" authorId="0" shapeId="0" xr:uid="{00000000-0006-0000-0000-0000C3000000}">
      <text>
        <r>
          <rPr>
            <sz val="9"/>
            <rFont val="Tahoma"/>
          </rPr>
          <t>¦1¦1¦6¦2¦1¦Null§</t>
        </r>
      </text>
    </comment>
    <comment ref="A579" authorId="0" shapeId="0" xr:uid="{00000000-0006-0000-0000-0000C4000000}">
      <text>
        <r>
          <rPr>
            <sz val="9"/>
            <rFont val="Tahoma"/>
          </rPr>
          <t>¦1¦1¦6¦3¦1¦Null§</t>
        </r>
      </text>
    </comment>
    <comment ref="A581" authorId="0" shapeId="0" xr:uid="{00000000-0006-0000-0000-0000C5000000}">
      <text>
        <r>
          <rPr>
            <sz val="9"/>
            <rFont val="Tahoma"/>
          </rPr>
          <t>¦1¦1¦6¦4¦1¦Null§</t>
        </r>
      </text>
    </comment>
    <comment ref="A583" authorId="0" shapeId="0" xr:uid="{00000000-0006-0000-0000-0000C6000000}">
      <text>
        <r>
          <rPr>
            <sz val="9"/>
            <rFont val="Tahoma"/>
          </rPr>
          <t>¦1¦1¦6¦5¦1¦Null§</t>
        </r>
      </text>
    </comment>
    <comment ref="A585" authorId="0" shapeId="0" xr:uid="{00000000-0006-0000-0000-0000C7000000}">
      <text>
        <r>
          <rPr>
            <sz val="9"/>
            <rFont val="Tahoma"/>
          </rPr>
          <t>¦1¦1¦6¦6¦1¦Null§</t>
        </r>
      </text>
    </comment>
    <comment ref="A587" authorId="0" shapeId="0" xr:uid="{00000000-0006-0000-0000-0000C8000000}">
      <text>
        <r>
          <rPr>
            <sz val="9"/>
            <rFont val="Tahoma"/>
          </rPr>
          <t>¦1¦1¦6¦7¦1¦Null§</t>
        </r>
      </text>
    </comment>
    <comment ref="A589" authorId="0" shapeId="0" xr:uid="{00000000-0006-0000-0000-0000C9000000}">
      <text>
        <r>
          <rPr>
            <sz val="9"/>
            <rFont val="Tahoma"/>
          </rPr>
          <t>¦1¦1¦6¦8¦1¦Null§</t>
        </r>
      </text>
    </comment>
    <comment ref="A591" authorId="0" shapeId="0" xr:uid="{00000000-0006-0000-0000-0000CA000000}">
      <text>
        <r>
          <rPr>
            <sz val="9"/>
            <rFont val="Tahoma"/>
          </rPr>
          <t>¦1¦1¦6¦9¦1¦Null§</t>
        </r>
      </text>
    </comment>
    <comment ref="A593" authorId="0" shapeId="0" xr:uid="{00000000-0006-0000-0000-0000CB000000}">
      <text>
        <r>
          <rPr>
            <sz val="9"/>
            <rFont val="Tahoma"/>
          </rPr>
          <t>¦1¦1¦6¦10¦1¦Null§</t>
        </r>
      </text>
    </comment>
    <comment ref="A595" authorId="0" shapeId="0" xr:uid="{00000000-0006-0000-0000-0000CC000000}">
      <text>
        <r>
          <rPr>
            <sz val="9"/>
            <rFont val="Tahoma"/>
          </rPr>
          <t>¦1¦1¦6¦11¦1¦Null§</t>
        </r>
      </text>
    </comment>
    <comment ref="A597" authorId="0" shapeId="0" xr:uid="{00000000-0006-0000-0000-0000CD000000}">
      <text>
        <r>
          <rPr>
            <sz val="9"/>
            <rFont val="Tahoma"/>
          </rPr>
          <t>¦1¦1¦6¦12¦1¦Null§</t>
        </r>
      </text>
    </comment>
    <comment ref="A599" authorId="0" shapeId="0" xr:uid="{00000000-0006-0000-0000-0000CE000000}">
      <text>
        <r>
          <rPr>
            <sz val="9"/>
            <rFont val="Tahoma"/>
          </rPr>
          <t>¦1¦1¦6¦13¦1¦Null§</t>
        </r>
      </text>
    </comment>
    <comment ref="A601" authorId="0" shapeId="0" xr:uid="{00000000-0006-0000-0000-0000CF000000}">
      <text>
        <r>
          <rPr>
            <sz val="9"/>
            <rFont val="Tahoma"/>
          </rPr>
          <t>¦1¦1¦6¦14¦1¦Null§</t>
        </r>
      </text>
    </comment>
    <comment ref="A603" authorId="0" shapeId="0" xr:uid="{00000000-0006-0000-0000-0000D0000000}">
      <text>
        <r>
          <rPr>
            <sz val="9"/>
            <rFont val="Tahoma"/>
          </rPr>
          <t>¦1¦1¦6¦15¦1¦Null§</t>
        </r>
      </text>
    </comment>
    <comment ref="A605" authorId="0" shapeId="0" xr:uid="{00000000-0006-0000-0000-0000D1000000}">
      <text>
        <r>
          <rPr>
            <sz val="9"/>
            <rFont val="Tahoma"/>
          </rPr>
          <t>¦1¦1¦6¦16¦1¦Null§</t>
        </r>
      </text>
    </comment>
    <comment ref="A607" authorId="0" shapeId="0" xr:uid="{00000000-0006-0000-0000-0000D2000000}">
      <text>
        <r>
          <rPr>
            <sz val="9"/>
            <rFont val="Tahoma"/>
          </rPr>
          <t>¦1¦1¦6¦17¦1¦Null§</t>
        </r>
      </text>
    </comment>
    <comment ref="A609" authorId="0" shapeId="0" xr:uid="{00000000-0006-0000-0000-0000D3000000}">
      <text>
        <r>
          <rPr>
            <sz val="9"/>
            <rFont val="Tahoma"/>
          </rPr>
          <t>¦1¦1¦6¦18¦1¦Null§</t>
        </r>
      </text>
    </comment>
    <comment ref="A617" authorId="0" shapeId="0" xr:uid="{00000000-0006-0000-0000-0000D4000000}">
      <text>
        <r>
          <rPr>
            <sz val="9"/>
            <rFont val="Tahoma"/>
          </rPr>
          <t>¦1¦1¦6¦19¦1¦Null§</t>
        </r>
      </text>
    </comment>
    <comment ref="A619" authorId="0" shapeId="0" xr:uid="{00000000-0006-0000-0000-0000D5000000}">
      <text>
        <r>
          <rPr>
            <sz val="9"/>
            <rFont val="Tahoma"/>
          </rPr>
          <t>¦1¦1¦6¦20¦1¦Null§</t>
        </r>
      </text>
    </comment>
    <comment ref="A621" authorId="0" shapeId="0" xr:uid="{00000000-0006-0000-0000-0000D6000000}">
      <text>
        <r>
          <rPr>
            <sz val="9"/>
            <rFont val="Tahoma"/>
          </rPr>
          <t>¦1¦1¦6¦21¦1¦Null§</t>
        </r>
      </text>
    </comment>
    <comment ref="A623" authorId="0" shapeId="0" xr:uid="{00000000-0006-0000-0000-0000D7000000}">
      <text>
        <r>
          <rPr>
            <sz val="9"/>
            <rFont val="Tahoma"/>
          </rPr>
          <t>¦1¦1¦6¦22¦1¦Null§</t>
        </r>
      </text>
    </comment>
    <comment ref="A625" authorId="0" shapeId="0" xr:uid="{00000000-0006-0000-0000-0000D8000000}">
      <text>
        <r>
          <rPr>
            <sz val="9"/>
            <rFont val="Tahoma"/>
          </rPr>
          <t>¦1¦1¦6¦23¦1¦Null§</t>
        </r>
      </text>
    </comment>
    <comment ref="A627" authorId="0" shapeId="0" xr:uid="{00000000-0006-0000-0000-0000D9000000}">
      <text>
        <r>
          <rPr>
            <sz val="9"/>
            <rFont val="Tahoma"/>
          </rPr>
          <t>¦1¦1¦6¦24¦1¦Null§</t>
        </r>
      </text>
    </comment>
    <comment ref="A629" authorId="0" shapeId="0" xr:uid="{00000000-0006-0000-0000-0000DA000000}">
      <text>
        <r>
          <rPr>
            <sz val="9"/>
            <rFont val="Tahoma"/>
          </rPr>
          <t>¦1¦1¦6¦25¦1¦Null§</t>
        </r>
      </text>
    </comment>
    <comment ref="A631" authorId="0" shapeId="0" xr:uid="{00000000-0006-0000-0000-0000DB000000}">
      <text>
        <r>
          <rPr>
            <sz val="9"/>
            <rFont val="Tahoma"/>
          </rPr>
          <t>¦1¦1¦6¦26¦1¦Null§</t>
        </r>
      </text>
    </comment>
    <comment ref="A633" authorId="0" shapeId="0" xr:uid="{00000000-0006-0000-0000-0000DC000000}">
      <text>
        <r>
          <rPr>
            <sz val="9"/>
            <rFont val="Tahoma"/>
          </rPr>
          <t>¦1¦1¦6¦27¦1¦Null§</t>
        </r>
      </text>
    </comment>
    <comment ref="A635" authorId="0" shapeId="0" xr:uid="{00000000-0006-0000-0000-0000DD000000}">
      <text>
        <r>
          <rPr>
            <sz val="9"/>
            <rFont val="Tahoma"/>
          </rPr>
          <t>¦1¦1¦6¦28¦1¦Null§</t>
        </r>
      </text>
    </comment>
    <comment ref="A637" authorId="0" shapeId="0" xr:uid="{00000000-0006-0000-0000-0000DE000000}">
      <text>
        <r>
          <rPr>
            <sz val="9"/>
            <rFont val="Tahoma"/>
          </rPr>
          <t>¦1¦1¦6¦29¦1¦Null§</t>
        </r>
      </text>
    </comment>
    <comment ref="A639" authorId="0" shapeId="0" xr:uid="{00000000-0006-0000-0000-0000DF000000}">
      <text>
        <r>
          <rPr>
            <sz val="9"/>
            <rFont val="Tahoma"/>
          </rPr>
          <t>¦1¦1¦6¦30¦1¦Null§</t>
        </r>
      </text>
    </comment>
    <comment ref="A641" authorId="0" shapeId="0" xr:uid="{00000000-0006-0000-0000-0000E0000000}">
      <text>
        <r>
          <rPr>
            <sz val="9"/>
            <rFont val="Tahoma"/>
          </rPr>
          <t>¦1¦1¦6¦31¦1¦Null§</t>
        </r>
      </text>
    </comment>
    <comment ref="A643" authorId="0" shapeId="0" xr:uid="{00000000-0006-0000-0000-0000E1000000}">
      <text>
        <r>
          <rPr>
            <sz val="9"/>
            <rFont val="Tahoma"/>
          </rPr>
          <t>¦1¦1¦6¦32¦1¦Null§</t>
        </r>
      </text>
    </comment>
    <comment ref="A645" authorId="0" shapeId="0" xr:uid="{00000000-0006-0000-0000-0000E2000000}">
      <text>
        <r>
          <rPr>
            <sz val="9"/>
            <rFont val="Tahoma"/>
          </rPr>
          <t>¦1¦1¦6¦33¦1¦Null§</t>
        </r>
      </text>
    </comment>
    <comment ref="A647" authorId="0" shapeId="0" xr:uid="{00000000-0006-0000-0000-0000E3000000}">
      <text>
        <r>
          <rPr>
            <sz val="9"/>
            <rFont val="Tahoma"/>
          </rPr>
          <t>¦1¦1¦6¦34¦1¦Null§</t>
        </r>
      </text>
    </comment>
    <comment ref="A649" authorId="0" shapeId="0" xr:uid="{00000000-0006-0000-0000-0000E4000000}">
      <text>
        <r>
          <rPr>
            <sz val="9"/>
            <rFont val="Tahoma"/>
          </rPr>
          <t>¦1¦1¦6¦35¦1¦Null§</t>
        </r>
      </text>
    </comment>
    <comment ref="A651" authorId="0" shapeId="0" xr:uid="{00000000-0006-0000-0000-0000E5000000}">
      <text>
        <r>
          <rPr>
            <sz val="9"/>
            <rFont val="Tahoma"/>
          </rPr>
          <t>¦1¦1¦6¦36¦1¦Null§</t>
        </r>
      </text>
    </comment>
    <comment ref="A660" authorId="0" shapeId="0" xr:uid="{00000000-0006-0000-0000-0000E6000000}">
      <text>
        <r>
          <rPr>
            <sz val="9"/>
            <rFont val="Tahoma"/>
          </rPr>
          <t>¦1¦1¦6¦37¦1¦Null§</t>
        </r>
      </text>
    </comment>
    <comment ref="A662" authorId="0" shapeId="0" xr:uid="{00000000-0006-0000-0000-0000E7000000}">
      <text>
        <r>
          <rPr>
            <sz val="9"/>
            <rFont val="Tahoma"/>
          </rPr>
          <t>¦1¦1¦6¦38¦1¦Null§</t>
        </r>
      </text>
    </comment>
    <comment ref="A664" authorId="0" shapeId="0" xr:uid="{00000000-0006-0000-0000-0000E8000000}">
      <text>
        <r>
          <rPr>
            <sz val="9"/>
            <rFont val="Tahoma"/>
          </rPr>
          <t>¦1¦1¦6¦39¦1¦Null§</t>
        </r>
      </text>
    </comment>
    <comment ref="A666" authorId="0" shapeId="0" xr:uid="{00000000-0006-0000-0000-0000E9000000}">
      <text>
        <r>
          <rPr>
            <sz val="9"/>
            <rFont val="Tahoma"/>
          </rPr>
          <t>¦1¦1¦6¦40¦1¦Null§</t>
        </r>
      </text>
    </comment>
    <comment ref="A668" authorId="0" shapeId="0" xr:uid="{00000000-0006-0000-0000-0000EA000000}">
      <text>
        <r>
          <rPr>
            <sz val="9"/>
            <rFont val="Tahoma"/>
          </rPr>
          <t>¦1¦1¦6¦41¦1¦Null§</t>
        </r>
      </text>
    </comment>
    <comment ref="A670" authorId="0" shapeId="0" xr:uid="{00000000-0006-0000-0000-0000EB000000}">
      <text>
        <r>
          <rPr>
            <sz val="9"/>
            <rFont val="Tahoma"/>
          </rPr>
          <t>¦1¦1¦6¦42¦1¦Null§</t>
        </r>
      </text>
    </comment>
    <comment ref="A672" authorId="0" shapeId="0" xr:uid="{00000000-0006-0000-0000-0000EC000000}">
      <text>
        <r>
          <rPr>
            <sz val="9"/>
            <rFont val="Tahoma"/>
          </rPr>
          <t>¦1¦1¦6¦43¦1¦Null§</t>
        </r>
      </text>
    </comment>
    <comment ref="A674" authorId="0" shapeId="0" xr:uid="{00000000-0006-0000-0000-0000ED000000}">
      <text>
        <r>
          <rPr>
            <sz val="9"/>
            <rFont val="Tahoma"/>
          </rPr>
          <t>¦1¦1¦6¦44¦1¦Null§</t>
        </r>
      </text>
    </comment>
    <comment ref="A676" authorId="0" shapeId="0" xr:uid="{00000000-0006-0000-0000-0000EE000000}">
      <text>
        <r>
          <rPr>
            <sz val="9"/>
            <rFont val="Tahoma"/>
          </rPr>
          <t>¦1¦1¦6¦45¦1¦Null§</t>
        </r>
      </text>
    </comment>
    <comment ref="A678" authorId="0" shapeId="0" xr:uid="{00000000-0006-0000-0000-0000EF000000}">
      <text>
        <r>
          <rPr>
            <sz val="9"/>
            <rFont val="Tahoma"/>
          </rPr>
          <t>¦1¦1¦6¦46¦1¦Null§</t>
        </r>
      </text>
    </comment>
    <comment ref="A680" authorId="0" shapeId="0" xr:uid="{00000000-0006-0000-0000-0000F0000000}">
      <text>
        <r>
          <rPr>
            <sz val="9"/>
            <rFont val="Tahoma"/>
          </rPr>
          <t>¦1¦1¦6¦47¦1¦Null§</t>
        </r>
      </text>
    </comment>
    <comment ref="A682" authorId="0" shapeId="0" xr:uid="{00000000-0006-0000-0000-0000F1000000}">
      <text>
        <r>
          <rPr>
            <sz val="9"/>
            <rFont val="Tahoma"/>
          </rPr>
          <t>¦1¦1¦6¦48¦1¦Null§</t>
        </r>
      </text>
    </comment>
    <comment ref="A684" authorId="0" shapeId="0" xr:uid="{00000000-0006-0000-0000-0000F2000000}">
      <text>
        <r>
          <rPr>
            <sz val="9"/>
            <rFont val="Tahoma"/>
          </rPr>
          <t>¦1¦1¦6¦49¦1¦Null§</t>
        </r>
      </text>
    </comment>
    <comment ref="A686" authorId="0" shapeId="0" xr:uid="{00000000-0006-0000-0000-0000F3000000}">
      <text>
        <r>
          <rPr>
            <sz val="9"/>
            <rFont val="Tahoma"/>
          </rPr>
          <t>¦1¦1¦6¦50¦1¦Null§</t>
        </r>
      </text>
    </comment>
    <comment ref="A688" authorId="0" shapeId="0" xr:uid="{00000000-0006-0000-0000-0000F4000000}">
      <text>
        <r>
          <rPr>
            <sz val="9"/>
            <rFont val="Tahoma"/>
          </rPr>
          <t>¦1¦1¦6¦51¦1¦Null§</t>
        </r>
      </text>
    </comment>
    <comment ref="A690" authorId="0" shapeId="0" xr:uid="{00000000-0006-0000-0000-0000F5000000}">
      <text>
        <r>
          <rPr>
            <sz val="9"/>
            <rFont val="Tahoma"/>
          </rPr>
          <t>¦1¦1¦6¦52¦1¦Null§</t>
        </r>
      </text>
    </comment>
    <comment ref="A692" authorId="0" shapeId="0" xr:uid="{00000000-0006-0000-0000-0000F6000000}">
      <text>
        <r>
          <rPr>
            <sz val="9"/>
            <rFont val="Tahoma"/>
          </rPr>
          <t>¦1¦1¦6¦53¦1¦Null§</t>
        </r>
      </text>
    </comment>
    <comment ref="A694" authorId="0" shapeId="0" xr:uid="{00000000-0006-0000-0000-0000F7000000}">
      <text>
        <r>
          <rPr>
            <sz val="9"/>
            <rFont val="Tahoma"/>
          </rPr>
          <t>¦1¦1¦6¦54¦1¦Null§</t>
        </r>
      </text>
    </comment>
    <comment ref="A703" authorId="0" shapeId="0" xr:uid="{00000000-0006-0000-0000-0000F8000000}">
      <text>
        <r>
          <rPr>
            <sz val="9"/>
            <rFont val="Tahoma"/>
          </rPr>
          <t>¦1¦1¦6¦55¦1¦Null§</t>
        </r>
      </text>
    </comment>
    <comment ref="A705" authorId="0" shapeId="0" xr:uid="{00000000-0006-0000-0000-0000F9000000}">
      <text>
        <r>
          <rPr>
            <sz val="9"/>
            <rFont val="Tahoma"/>
          </rPr>
          <t>¦1¦1¦6¦56¦1¦Null§</t>
        </r>
      </text>
    </comment>
    <comment ref="A707" authorId="0" shapeId="0" xr:uid="{00000000-0006-0000-0000-0000FA000000}">
      <text>
        <r>
          <rPr>
            <sz val="9"/>
            <rFont val="Tahoma"/>
          </rPr>
          <t>¦1¦1¦6¦57¦1¦Null§</t>
        </r>
      </text>
    </comment>
    <comment ref="A709" authorId="0" shapeId="0" xr:uid="{00000000-0006-0000-0000-0000FB000000}">
      <text>
        <r>
          <rPr>
            <sz val="9"/>
            <rFont val="Tahoma"/>
          </rPr>
          <t>¦1¦1¦6¦58¦1¦Null§</t>
        </r>
      </text>
    </comment>
    <comment ref="A711" authorId="0" shapeId="0" xr:uid="{00000000-0006-0000-0000-0000FC000000}">
      <text>
        <r>
          <rPr>
            <sz val="9"/>
            <rFont val="Tahoma"/>
          </rPr>
          <t>¦1¦1¦6¦59¦1¦Null§</t>
        </r>
      </text>
    </comment>
    <comment ref="A713" authorId="0" shapeId="0" xr:uid="{00000000-0006-0000-0000-0000FD000000}">
      <text>
        <r>
          <rPr>
            <sz val="9"/>
            <rFont val="Tahoma"/>
          </rPr>
          <t>¦1¦1¦6¦60¦1¦Null§</t>
        </r>
      </text>
    </comment>
    <comment ref="A715" authorId="0" shapeId="0" xr:uid="{00000000-0006-0000-0000-0000FE000000}">
      <text>
        <r>
          <rPr>
            <sz val="9"/>
            <rFont val="Tahoma"/>
          </rPr>
          <t>¦1¦1¦6¦61¦1¦Null§</t>
        </r>
      </text>
    </comment>
    <comment ref="A717" authorId="0" shapeId="0" xr:uid="{00000000-0006-0000-0000-0000FF000000}">
      <text>
        <r>
          <rPr>
            <sz val="9"/>
            <rFont val="Tahoma"/>
          </rPr>
          <t>¦1¦1¦6¦62¦1¦Null§</t>
        </r>
      </text>
    </comment>
    <comment ref="A750" authorId="0" shapeId="0" xr:uid="{00000000-0006-0000-0000-000000010000}">
      <text>
        <r>
          <rPr>
            <sz val="9"/>
            <rFont val="Tahoma"/>
          </rPr>
          <t>¦1¦1¦7¦1¦1¦Null§</t>
        </r>
      </text>
    </comment>
    <comment ref="A752" authorId="0" shapeId="0" xr:uid="{00000000-0006-0000-0000-000001010000}">
      <text>
        <r>
          <rPr>
            <sz val="9"/>
            <rFont val="Tahoma"/>
          </rPr>
          <t>¦1¦1¦7¦2¦1¦Null§</t>
        </r>
      </text>
    </comment>
    <comment ref="A754" authorId="0" shapeId="0" xr:uid="{00000000-0006-0000-0000-000002010000}">
      <text>
        <r>
          <rPr>
            <sz val="9"/>
            <rFont val="Tahoma"/>
          </rPr>
          <t>¦1¦1¦7¦3¦1¦Null§</t>
        </r>
      </text>
    </comment>
    <comment ref="A756" authorId="0" shapeId="0" xr:uid="{00000000-0006-0000-0000-000003010000}">
      <text>
        <r>
          <rPr>
            <sz val="9"/>
            <rFont val="Tahoma"/>
          </rPr>
          <t>¦1¦1¦7¦4¦1¦Null§</t>
        </r>
      </text>
    </comment>
    <comment ref="A758" authorId="0" shapeId="0" xr:uid="{00000000-0006-0000-0000-000004010000}">
      <text>
        <r>
          <rPr>
            <sz val="9"/>
            <rFont val="Tahoma"/>
          </rPr>
          <t>¦1¦1¦7¦5¦1¦Null§</t>
        </r>
      </text>
    </comment>
    <comment ref="A760" authorId="0" shapeId="0" xr:uid="{00000000-0006-0000-0000-000005010000}">
      <text>
        <r>
          <rPr>
            <sz val="9"/>
            <rFont val="Tahoma"/>
          </rPr>
          <t>¦1¦1¦7¦6¦1¦Null§</t>
        </r>
      </text>
    </comment>
    <comment ref="A762" authorId="0" shapeId="0" xr:uid="{00000000-0006-0000-0000-000006010000}">
      <text>
        <r>
          <rPr>
            <sz val="9"/>
            <rFont val="Tahoma"/>
          </rPr>
          <t>¦1¦1¦7¦7¦1¦Null§</t>
        </r>
      </text>
    </comment>
    <comment ref="A764" authorId="0" shapeId="0" xr:uid="{00000000-0006-0000-0000-000007010000}">
      <text>
        <r>
          <rPr>
            <sz val="9"/>
            <rFont val="Tahoma"/>
          </rPr>
          <t>¦1¦1¦7¦8¦1¦Null§</t>
        </r>
      </text>
    </comment>
    <comment ref="A766" authorId="0" shapeId="0" xr:uid="{00000000-0006-0000-0000-000008010000}">
      <text>
        <r>
          <rPr>
            <sz val="9"/>
            <rFont val="Tahoma"/>
          </rPr>
          <t>¦1¦1¦7¦9¦1¦Null§</t>
        </r>
      </text>
    </comment>
    <comment ref="A768" authorId="0" shapeId="0" xr:uid="{00000000-0006-0000-0000-000009010000}">
      <text>
        <r>
          <rPr>
            <sz val="9"/>
            <rFont val="Tahoma"/>
          </rPr>
          <t>¦1¦1¦7¦10¦1¦Null§</t>
        </r>
      </text>
    </comment>
    <comment ref="A770" authorId="0" shapeId="0" xr:uid="{00000000-0006-0000-0000-00000A010000}">
      <text>
        <r>
          <rPr>
            <sz val="9"/>
            <rFont val="Tahoma"/>
          </rPr>
          <t>¦1¦1¦7¦11¦1¦Null§</t>
        </r>
      </text>
    </comment>
    <comment ref="A772" authorId="0" shapeId="0" xr:uid="{00000000-0006-0000-0000-00000B010000}">
      <text>
        <r>
          <rPr>
            <sz val="9"/>
            <rFont val="Tahoma"/>
          </rPr>
          <t>¦1¦1¦7¦12¦1¦Null§</t>
        </r>
      </text>
    </comment>
    <comment ref="A774" authorId="0" shapeId="0" xr:uid="{00000000-0006-0000-0000-00000C010000}">
      <text>
        <r>
          <rPr>
            <sz val="9"/>
            <rFont val="Tahoma"/>
          </rPr>
          <t>¦1¦1¦7¦13¦1¦Null§</t>
        </r>
      </text>
    </comment>
    <comment ref="A776" authorId="0" shapeId="0" xr:uid="{00000000-0006-0000-0000-00000D010000}">
      <text>
        <r>
          <rPr>
            <sz val="9"/>
            <rFont val="Tahoma"/>
          </rPr>
          <t>¦1¦1¦7¦14¦1¦Null§</t>
        </r>
      </text>
    </comment>
    <comment ref="A778" authorId="0" shapeId="0" xr:uid="{00000000-0006-0000-0000-00000E010000}">
      <text>
        <r>
          <rPr>
            <sz val="9"/>
            <rFont val="Tahoma"/>
          </rPr>
          <t>¦1¦1¦7¦15¦1¦Null§</t>
        </r>
      </text>
    </comment>
    <comment ref="A780" authorId="0" shapeId="0" xr:uid="{00000000-0006-0000-0000-00000F010000}">
      <text>
        <r>
          <rPr>
            <sz val="9"/>
            <rFont val="Tahoma"/>
          </rPr>
          <t>¦1¦1¦7¦16¦1¦Null§</t>
        </r>
      </text>
    </comment>
    <comment ref="A782" authorId="0" shapeId="0" xr:uid="{00000000-0006-0000-0000-000010010000}">
      <text>
        <r>
          <rPr>
            <sz val="9"/>
            <rFont val="Tahoma"/>
          </rPr>
          <t>¦1¦1¦7¦17¦1¦Null§</t>
        </r>
      </text>
    </comment>
    <comment ref="A784" authorId="0" shapeId="0" xr:uid="{00000000-0006-0000-0000-000011010000}">
      <text>
        <r>
          <rPr>
            <sz val="9"/>
            <rFont val="Tahoma"/>
          </rPr>
          <t>¦1¦1¦7¦18¦1¦Null§</t>
        </r>
      </text>
    </comment>
    <comment ref="A786" authorId="0" shapeId="0" xr:uid="{00000000-0006-0000-0000-000012010000}">
      <text>
        <r>
          <rPr>
            <sz val="9"/>
            <rFont val="Tahoma"/>
          </rPr>
          <t>¦1¦1¦7¦19¦1¦Null§</t>
        </r>
      </text>
    </comment>
    <comment ref="A794" authorId="0" shapeId="0" xr:uid="{00000000-0006-0000-0000-000013010000}">
      <text>
        <r>
          <rPr>
            <sz val="9"/>
            <rFont val="Tahoma"/>
          </rPr>
          <t>¦1¦1¦7¦20¦1¦Null§</t>
        </r>
      </text>
    </comment>
    <comment ref="A796" authorId="0" shapeId="0" xr:uid="{00000000-0006-0000-0000-000014010000}">
      <text>
        <r>
          <rPr>
            <sz val="9"/>
            <rFont val="Tahoma"/>
          </rPr>
          <t>¦1¦1¦7¦21¦1¦Null§</t>
        </r>
      </text>
    </comment>
    <comment ref="A798" authorId="0" shapeId="0" xr:uid="{00000000-0006-0000-0000-000015010000}">
      <text>
        <r>
          <rPr>
            <sz val="9"/>
            <rFont val="Tahoma"/>
          </rPr>
          <t>¦1¦1¦7¦22¦1¦Null§</t>
        </r>
      </text>
    </comment>
    <comment ref="A800" authorId="0" shapeId="0" xr:uid="{00000000-0006-0000-0000-000016010000}">
      <text>
        <r>
          <rPr>
            <sz val="9"/>
            <rFont val="Tahoma"/>
          </rPr>
          <t>¦1¦1¦7¦23¦1¦Null§</t>
        </r>
      </text>
    </comment>
    <comment ref="A802" authorId="0" shapeId="0" xr:uid="{00000000-0006-0000-0000-000017010000}">
      <text>
        <r>
          <rPr>
            <sz val="9"/>
            <rFont val="Tahoma"/>
          </rPr>
          <t>¦1¦1¦7¦24¦1¦Null§</t>
        </r>
      </text>
    </comment>
    <comment ref="A804" authorId="0" shapeId="0" xr:uid="{00000000-0006-0000-0000-000018010000}">
      <text>
        <r>
          <rPr>
            <sz val="9"/>
            <rFont val="Tahoma"/>
          </rPr>
          <t>¦1¦1¦7¦25¦1¦Null§</t>
        </r>
      </text>
    </comment>
    <comment ref="A806" authorId="0" shapeId="0" xr:uid="{00000000-0006-0000-0000-000019010000}">
      <text>
        <r>
          <rPr>
            <sz val="9"/>
            <rFont val="Tahoma"/>
          </rPr>
          <t>¦1¦1¦7¦26¦1¦Null§</t>
        </r>
      </text>
    </comment>
    <comment ref="A808" authorId="0" shapeId="0" xr:uid="{00000000-0006-0000-0000-00001A010000}">
      <text>
        <r>
          <rPr>
            <sz val="9"/>
            <rFont val="Tahoma"/>
          </rPr>
          <t>¦1¦1¦7¦27¦1¦Null§</t>
        </r>
      </text>
    </comment>
    <comment ref="A810" authorId="0" shapeId="0" xr:uid="{00000000-0006-0000-0000-00001B010000}">
      <text>
        <r>
          <rPr>
            <sz val="9"/>
            <rFont val="Tahoma"/>
          </rPr>
          <t>¦1¦1¦7¦28¦1¦Null§</t>
        </r>
      </text>
    </comment>
    <comment ref="A812" authorId="0" shapeId="0" xr:uid="{00000000-0006-0000-0000-00001C010000}">
      <text>
        <r>
          <rPr>
            <sz val="9"/>
            <rFont val="Tahoma"/>
          </rPr>
          <t>¦1¦1¦7¦29¦1¦Null§</t>
        </r>
      </text>
    </comment>
    <comment ref="A814" authorId="0" shapeId="0" xr:uid="{00000000-0006-0000-0000-00001D010000}">
      <text>
        <r>
          <rPr>
            <sz val="9"/>
            <rFont val="Tahoma"/>
          </rPr>
          <t>¦1¦1¦7¦30¦1¦Null§</t>
        </r>
      </text>
    </comment>
    <comment ref="A816" authorId="0" shapeId="0" xr:uid="{00000000-0006-0000-0000-00001E010000}">
      <text>
        <r>
          <rPr>
            <sz val="9"/>
            <rFont val="Tahoma"/>
          </rPr>
          <t>¦1¦1¦7¦31¦1¦Null§</t>
        </r>
      </text>
    </comment>
    <comment ref="A818" authorId="0" shapeId="0" xr:uid="{00000000-0006-0000-0000-00001F010000}">
      <text>
        <r>
          <rPr>
            <sz val="9"/>
            <rFont val="Tahoma"/>
          </rPr>
          <t>¦1¦1¦7¦32¦1¦Null§</t>
        </r>
      </text>
    </comment>
    <comment ref="A820" authorId="0" shapeId="0" xr:uid="{00000000-0006-0000-0000-000020010000}">
      <text>
        <r>
          <rPr>
            <sz val="9"/>
            <rFont val="Tahoma"/>
          </rPr>
          <t>¦1¦1¦7¦33¦1¦Null§</t>
        </r>
      </text>
    </comment>
    <comment ref="A822" authorId="0" shapeId="0" xr:uid="{00000000-0006-0000-0000-000021010000}">
      <text>
        <r>
          <rPr>
            <sz val="9"/>
            <rFont val="Tahoma"/>
          </rPr>
          <t>¦1¦1¦7¦34¦1¦Null§</t>
        </r>
      </text>
    </comment>
    <comment ref="A824" authorId="0" shapeId="0" xr:uid="{00000000-0006-0000-0000-000022010000}">
      <text>
        <r>
          <rPr>
            <sz val="9"/>
            <rFont val="Tahoma"/>
          </rPr>
          <t>¦1¦1¦7¦35¦1¦Null§</t>
        </r>
      </text>
    </comment>
    <comment ref="A826" authorId="0" shapeId="0" xr:uid="{00000000-0006-0000-0000-000023010000}">
      <text>
        <r>
          <rPr>
            <sz val="9"/>
            <rFont val="Tahoma"/>
          </rPr>
          <t>¦1¦1¦7¦36¦1¦Null§</t>
        </r>
      </text>
    </comment>
    <comment ref="A841" authorId="0" shapeId="0" xr:uid="{00000000-0006-0000-0000-000024010000}">
      <text>
        <r>
          <rPr>
            <sz val="9"/>
            <rFont val="Tahoma"/>
          </rPr>
          <t>¦1¦1¦7¦37¦1¦Null§</t>
        </r>
      </text>
    </comment>
    <comment ref="A887" authorId="0" shapeId="0" xr:uid="{00000000-0006-0000-0000-000025010000}">
      <text>
        <r>
          <rPr>
            <sz val="9"/>
            <rFont val="Tahoma"/>
          </rPr>
          <t>¦1¦1¦8¦1¦1¦Null§</t>
        </r>
      </text>
    </comment>
    <comment ref="A889" authorId="0" shapeId="0" xr:uid="{00000000-0006-0000-0000-000026010000}">
      <text>
        <r>
          <rPr>
            <sz val="9"/>
            <rFont val="Tahoma"/>
          </rPr>
          <t>¦1¦1¦8¦2¦1¦Null§</t>
        </r>
      </text>
    </comment>
    <comment ref="A891" authorId="0" shapeId="0" xr:uid="{00000000-0006-0000-0000-000027010000}">
      <text>
        <r>
          <rPr>
            <sz val="9"/>
            <rFont val="Tahoma"/>
          </rPr>
          <t>¦1¦1¦8¦3¦1¦Null§</t>
        </r>
      </text>
    </comment>
    <comment ref="A893" authorId="0" shapeId="0" xr:uid="{00000000-0006-0000-0000-000028010000}">
      <text>
        <r>
          <rPr>
            <sz val="9"/>
            <rFont val="Tahoma"/>
          </rPr>
          <t>¦1¦1¦8¦4¦1¦Null§</t>
        </r>
      </text>
    </comment>
    <comment ref="A895" authorId="0" shapeId="0" xr:uid="{00000000-0006-0000-0000-000029010000}">
      <text>
        <r>
          <rPr>
            <sz val="9"/>
            <rFont val="Tahoma"/>
          </rPr>
          <t>¦1¦1¦8¦5¦1¦Null§</t>
        </r>
      </text>
    </comment>
    <comment ref="A897" authorId="0" shapeId="0" xr:uid="{00000000-0006-0000-0000-00002A010000}">
      <text>
        <r>
          <rPr>
            <sz val="9"/>
            <rFont val="Tahoma"/>
          </rPr>
          <t>¦1¦1¦8¦6¦1¦Null§</t>
        </r>
      </text>
    </comment>
    <comment ref="A899" authorId="0" shapeId="0" xr:uid="{00000000-0006-0000-0000-00002B010000}">
      <text>
        <r>
          <rPr>
            <sz val="9"/>
            <rFont val="Tahoma"/>
          </rPr>
          <t>¦1¦1¦8¦7¦1¦Null§</t>
        </r>
      </text>
    </comment>
    <comment ref="A901" authorId="0" shapeId="0" xr:uid="{00000000-0006-0000-0000-00002C010000}">
      <text>
        <r>
          <rPr>
            <sz val="9"/>
            <rFont val="Tahoma"/>
          </rPr>
          <t>¦1¦1¦8¦8¦1¦Null§</t>
        </r>
      </text>
    </comment>
    <comment ref="A903" authorId="0" shapeId="0" xr:uid="{00000000-0006-0000-0000-00002D010000}">
      <text>
        <r>
          <rPr>
            <sz val="9"/>
            <rFont val="Tahoma"/>
          </rPr>
          <t>¦1¦1¦8¦9¦1¦Null§</t>
        </r>
      </text>
    </comment>
    <comment ref="A905" authorId="0" shapeId="0" xr:uid="{00000000-0006-0000-0000-00002E010000}">
      <text>
        <r>
          <rPr>
            <sz val="9"/>
            <rFont val="Tahoma"/>
          </rPr>
          <t>¦1¦1¦8¦10¦1¦Null§</t>
        </r>
      </text>
    </comment>
    <comment ref="A907" authorId="0" shapeId="0" xr:uid="{00000000-0006-0000-0000-00002F010000}">
      <text>
        <r>
          <rPr>
            <sz val="9"/>
            <rFont val="Tahoma"/>
          </rPr>
          <t>¦1¦1¦8¦11¦1¦Null§</t>
        </r>
      </text>
    </comment>
    <comment ref="A909" authorId="0" shapeId="0" xr:uid="{00000000-0006-0000-0000-000030010000}">
      <text>
        <r>
          <rPr>
            <sz val="9"/>
            <rFont val="Tahoma"/>
          </rPr>
          <t>¦1¦1¦8¦12¦1¦Null§</t>
        </r>
      </text>
    </comment>
    <comment ref="A911" authorId="0" shapeId="0" xr:uid="{00000000-0006-0000-0000-000031010000}">
      <text>
        <r>
          <rPr>
            <sz val="9"/>
            <rFont val="Tahoma"/>
          </rPr>
          <t>¦1¦1¦8¦13¦1¦Null§</t>
        </r>
      </text>
    </comment>
    <comment ref="A913" authorId="0" shapeId="0" xr:uid="{00000000-0006-0000-0000-000032010000}">
      <text>
        <r>
          <rPr>
            <sz val="9"/>
            <rFont val="Tahoma"/>
          </rPr>
          <t>¦1¦1¦8¦14¦1¦Null§</t>
        </r>
      </text>
    </comment>
    <comment ref="A915" authorId="0" shapeId="0" xr:uid="{00000000-0006-0000-0000-000033010000}">
      <text>
        <r>
          <rPr>
            <sz val="9"/>
            <rFont val="Tahoma"/>
          </rPr>
          <t>¦1¦1¦8¦15¦1¦Null§</t>
        </r>
      </text>
    </comment>
    <comment ref="A917" authorId="0" shapeId="0" xr:uid="{00000000-0006-0000-0000-000034010000}">
      <text>
        <r>
          <rPr>
            <sz val="9"/>
            <rFont val="Tahoma"/>
          </rPr>
          <t>¦1¦1¦8¦16¦1¦Null§</t>
        </r>
      </text>
    </comment>
    <comment ref="A919" authorId="0" shapeId="0" xr:uid="{00000000-0006-0000-0000-000035010000}">
      <text>
        <r>
          <rPr>
            <sz val="9"/>
            <rFont val="Tahoma"/>
          </rPr>
          <t>¦1¦1¦8¦17¦1¦Null§</t>
        </r>
      </text>
    </comment>
    <comment ref="A921" authorId="0" shapeId="0" xr:uid="{00000000-0006-0000-0000-000036010000}">
      <text>
        <r>
          <rPr>
            <sz val="9"/>
            <rFont val="Tahoma"/>
          </rPr>
          <t>¦1¦1¦8¦18¦1¦Null§</t>
        </r>
      </text>
    </comment>
    <comment ref="A923" authorId="0" shapeId="0" xr:uid="{00000000-0006-0000-0000-000037010000}">
      <text>
        <r>
          <rPr>
            <sz val="9"/>
            <rFont val="Tahoma"/>
          </rPr>
          <t>¦1¦1¦8¦19¦1¦Null§</t>
        </r>
      </text>
    </comment>
    <comment ref="A931" authorId="0" shapeId="0" xr:uid="{00000000-0006-0000-0000-000038010000}">
      <text>
        <r>
          <rPr>
            <sz val="9"/>
            <rFont val="Tahoma"/>
          </rPr>
          <t>¦1¦1¦8¦20¦1¦Null§</t>
        </r>
      </text>
    </comment>
    <comment ref="A933" authorId="0" shapeId="0" xr:uid="{00000000-0006-0000-0000-000039010000}">
      <text>
        <r>
          <rPr>
            <sz val="9"/>
            <rFont val="Tahoma"/>
          </rPr>
          <t>¦1¦1¦8¦21¦1¦Null§</t>
        </r>
      </text>
    </comment>
    <comment ref="A935" authorId="0" shapeId="0" xr:uid="{00000000-0006-0000-0000-00003A010000}">
      <text>
        <r>
          <rPr>
            <sz val="9"/>
            <rFont val="Tahoma"/>
          </rPr>
          <t>¦1¦1¦8¦22¦1¦Null§</t>
        </r>
      </text>
    </comment>
    <comment ref="A937" authorId="0" shapeId="0" xr:uid="{00000000-0006-0000-0000-00003B010000}">
      <text>
        <r>
          <rPr>
            <sz val="9"/>
            <rFont val="Tahoma"/>
          </rPr>
          <t>¦1¦1¦8¦23¦1¦Null§</t>
        </r>
      </text>
    </comment>
    <comment ref="A939" authorId="0" shapeId="0" xr:uid="{00000000-0006-0000-0000-00003C010000}">
      <text>
        <r>
          <rPr>
            <sz val="9"/>
            <rFont val="Tahoma"/>
          </rPr>
          <t>¦1¦1¦8¦24¦1¦Null§</t>
        </r>
      </text>
    </comment>
    <comment ref="A941" authorId="0" shapeId="0" xr:uid="{00000000-0006-0000-0000-00003D010000}">
      <text>
        <r>
          <rPr>
            <sz val="9"/>
            <rFont val="Tahoma"/>
          </rPr>
          <t>¦1¦1¦8¦25¦1¦Null§</t>
        </r>
      </text>
    </comment>
    <comment ref="A943" authorId="0" shapeId="0" xr:uid="{00000000-0006-0000-0000-00003E010000}">
      <text>
        <r>
          <rPr>
            <sz val="9"/>
            <rFont val="Tahoma"/>
          </rPr>
          <t>¦1¦1¦8¦26¦1¦Null§</t>
        </r>
      </text>
    </comment>
    <comment ref="A945" authorId="0" shapeId="0" xr:uid="{00000000-0006-0000-0000-00003F010000}">
      <text>
        <r>
          <rPr>
            <sz val="9"/>
            <rFont val="Tahoma"/>
          </rPr>
          <t>¦1¦1¦8¦27¦1¦Null§</t>
        </r>
      </text>
    </comment>
    <comment ref="A947" authorId="0" shapeId="0" xr:uid="{00000000-0006-0000-0000-000040010000}">
      <text>
        <r>
          <rPr>
            <sz val="9"/>
            <rFont val="Tahoma"/>
          </rPr>
          <t>¦1¦1¦8¦28¦1¦Null§</t>
        </r>
      </text>
    </comment>
    <comment ref="A949" authorId="0" shapeId="0" xr:uid="{00000000-0006-0000-0000-000041010000}">
      <text>
        <r>
          <rPr>
            <sz val="9"/>
            <rFont val="Tahoma"/>
          </rPr>
          <t>¦1¦1¦8¦29¦1¦Null§</t>
        </r>
      </text>
    </comment>
    <comment ref="A951" authorId="0" shapeId="0" xr:uid="{00000000-0006-0000-0000-000042010000}">
      <text>
        <r>
          <rPr>
            <sz val="9"/>
            <rFont val="Tahoma"/>
          </rPr>
          <t>¦1¦1¦8¦30¦1¦Null§</t>
        </r>
      </text>
    </comment>
    <comment ref="A953" authorId="0" shapeId="0" xr:uid="{00000000-0006-0000-0000-000043010000}">
      <text>
        <r>
          <rPr>
            <sz val="9"/>
            <rFont val="Tahoma"/>
          </rPr>
          <t>¦1¦1¦8¦31¦1¦Null§</t>
        </r>
      </text>
    </comment>
    <comment ref="A955" authorId="0" shapeId="0" xr:uid="{00000000-0006-0000-0000-000044010000}">
      <text>
        <r>
          <rPr>
            <sz val="9"/>
            <rFont val="Tahoma"/>
          </rPr>
          <t>¦1¦1¦8¦32¦1¦Null§</t>
        </r>
      </text>
    </comment>
    <comment ref="A957" authorId="0" shapeId="0" xr:uid="{00000000-0006-0000-0000-000045010000}">
      <text>
        <r>
          <rPr>
            <sz val="9"/>
            <rFont val="Tahoma"/>
          </rPr>
          <t>¦1¦1¦8¦33¦1¦Null§</t>
        </r>
      </text>
    </comment>
    <comment ref="A959" authorId="0" shapeId="0" xr:uid="{00000000-0006-0000-0000-000046010000}">
      <text>
        <r>
          <rPr>
            <sz val="9"/>
            <rFont val="Tahoma"/>
          </rPr>
          <t>¦1¦1¦8¦34¦1¦Null§</t>
        </r>
      </text>
    </comment>
    <comment ref="A961" authorId="0" shapeId="0" xr:uid="{00000000-0006-0000-0000-000047010000}">
      <text>
        <r>
          <rPr>
            <sz val="9"/>
            <rFont val="Tahoma"/>
          </rPr>
          <t>¦1¦1¦8¦35¦1¦Null§</t>
        </r>
      </text>
    </comment>
    <comment ref="A963" authorId="0" shapeId="0" xr:uid="{00000000-0006-0000-0000-000048010000}">
      <text>
        <r>
          <rPr>
            <sz val="9"/>
            <rFont val="Tahoma"/>
          </rPr>
          <t>¦1¦1¦8¦36¦1¦Null§</t>
        </r>
      </text>
    </comment>
    <comment ref="A965" authorId="0" shapeId="0" xr:uid="{00000000-0006-0000-0000-000049010000}">
      <text>
        <r>
          <rPr>
            <sz val="9"/>
            <rFont val="Tahoma"/>
          </rPr>
          <t>¦1¦1¦8¦37¦1¦Null§</t>
        </r>
      </text>
    </comment>
    <comment ref="A967" authorId="0" shapeId="0" xr:uid="{00000000-0006-0000-0000-00004A010000}">
      <text>
        <r>
          <rPr>
            <sz val="9"/>
            <rFont val="Tahoma"/>
          </rPr>
          <t>¦1¦1¦8¦38¦1¦Null§</t>
        </r>
      </text>
    </comment>
    <comment ref="A969" authorId="0" shapeId="0" xr:uid="{00000000-0006-0000-0000-00004B010000}">
      <text>
        <r>
          <rPr>
            <sz val="9"/>
            <rFont val="Tahoma"/>
          </rPr>
          <t>¦1¦1¦8¦39¦1¦Null§</t>
        </r>
      </text>
    </comment>
    <comment ref="A978" authorId="0" shapeId="0" xr:uid="{00000000-0006-0000-0000-00004C010000}">
      <text>
        <r>
          <rPr>
            <sz val="9"/>
            <rFont val="Tahoma"/>
          </rPr>
          <t>¦1¦1¦8¦40¦1¦Null§</t>
        </r>
      </text>
    </comment>
    <comment ref="A980" authorId="0" shapeId="0" xr:uid="{00000000-0006-0000-0000-00004D010000}">
      <text>
        <r>
          <rPr>
            <sz val="9"/>
            <rFont val="Tahoma"/>
          </rPr>
          <t>¦1¦1¦8¦41¦1¦Null§</t>
        </r>
      </text>
    </comment>
    <comment ref="A982" authorId="0" shapeId="0" xr:uid="{00000000-0006-0000-0000-00004E010000}">
      <text>
        <r>
          <rPr>
            <sz val="9"/>
            <rFont val="Tahoma"/>
          </rPr>
          <t>¦1¦1¦8¦42¦1¦Null§</t>
        </r>
      </text>
    </comment>
    <comment ref="A984" authorId="0" shapeId="0" xr:uid="{00000000-0006-0000-0000-00004F010000}">
      <text>
        <r>
          <rPr>
            <sz val="9"/>
            <rFont val="Tahoma"/>
          </rPr>
          <t>¦1¦1¦8¦43¦1¦Null§</t>
        </r>
      </text>
    </comment>
    <comment ref="A986" authorId="0" shapeId="0" xr:uid="{00000000-0006-0000-0000-000050010000}">
      <text>
        <r>
          <rPr>
            <sz val="9"/>
            <rFont val="Tahoma"/>
          </rPr>
          <t>¦1¦1¦8¦44¦1¦Null§</t>
        </r>
      </text>
    </comment>
    <comment ref="A988" authorId="0" shapeId="0" xr:uid="{00000000-0006-0000-0000-000051010000}">
      <text>
        <r>
          <rPr>
            <sz val="9"/>
            <rFont val="Tahoma"/>
          </rPr>
          <t>¦1¦1¦8¦45¦1¦Null§</t>
        </r>
      </text>
    </comment>
    <comment ref="A990" authorId="0" shapeId="0" xr:uid="{00000000-0006-0000-0000-000052010000}">
      <text>
        <r>
          <rPr>
            <sz val="9"/>
            <rFont val="Tahoma"/>
          </rPr>
          <t>¦1¦1¦8¦46¦1¦Null§</t>
        </r>
      </text>
    </comment>
    <comment ref="A992" authorId="0" shapeId="0" xr:uid="{00000000-0006-0000-0000-000053010000}">
      <text>
        <r>
          <rPr>
            <sz val="9"/>
            <rFont val="Tahoma"/>
          </rPr>
          <t>¦1¦1¦8¦47¦1¦Null§</t>
        </r>
      </text>
    </comment>
    <comment ref="A994" authorId="0" shapeId="0" xr:uid="{00000000-0006-0000-0000-000054010000}">
      <text>
        <r>
          <rPr>
            <sz val="9"/>
            <rFont val="Tahoma"/>
          </rPr>
          <t>¦1¦1¦8¦48¦1¦Null§</t>
        </r>
      </text>
    </comment>
    <comment ref="A996" authorId="0" shapeId="0" xr:uid="{00000000-0006-0000-0000-000055010000}">
      <text>
        <r>
          <rPr>
            <sz val="9"/>
            <rFont val="Tahoma"/>
          </rPr>
          <t>¦1¦1¦8¦49¦1¦Null§</t>
        </r>
      </text>
    </comment>
    <comment ref="A998" authorId="0" shapeId="0" xr:uid="{00000000-0006-0000-0000-000056010000}">
      <text>
        <r>
          <rPr>
            <sz val="9"/>
            <rFont val="Tahoma"/>
          </rPr>
          <t>¦1¦1¦8¦50¦1¦Null§RateOnly</t>
        </r>
      </text>
    </comment>
    <comment ref="A1000" authorId="0" shapeId="0" xr:uid="{00000000-0006-0000-0000-000057010000}">
      <text>
        <r>
          <rPr>
            <sz val="9"/>
            <rFont val="Tahoma"/>
          </rPr>
          <t>¦1¦1¦8¦51¦1¦Null§</t>
        </r>
      </text>
    </comment>
    <comment ref="A1002" authorId="0" shapeId="0" xr:uid="{00000000-0006-0000-0000-000058010000}">
      <text>
        <r>
          <rPr>
            <sz val="9"/>
            <rFont val="Tahoma"/>
          </rPr>
          <t>¦1¦1¦8¦52¦1¦Null§</t>
        </r>
      </text>
    </comment>
    <comment ref="A1004" authorId="0" shapeId="0" xr:uid="{00000000-0006-0000-0000-000059010000}">
      <text>
        <r>
          <rPr>
            <sz val="9"/>
            <rFont val="Tahoma"/>
          </rPr>
          <t>¦1¦1¦8¦53¦1¦Null§</t>
        </r>
      </text>
    </comment>
    <comment ref="A1006" authorId="0" shapeId="0" xr:uid="{00000000-0006-0000-0000-00005A010000}">
      <text>
        <r>
          <rPr>
            <sz val="9"/>
            <rFont val="Tahoma"/>
          </rPr>
          <t>¦1¦1¦8¦54¦1¦Null§</t>
        </r>
      </text>
    </comment>
    <comment ref="A1008" authorId="0" shapeId="0" xr:uid="{00000000-0006-0000-0000-00005B010000}">
      <text>
        <r>
          <rPr>
            <sz val="9"/>
            <rFont val="Tahoma"/>
          </rPr>
          <t>¦1¦1¦8¦55¦1¦Null§</t>
        </r>
      </text>
    </comment>
    <comment ref="A1018" authorId="0" shapeId="0" xr:uid="{00000000-0006-0000-0000-00005C010000}">
      <text>
        <r>
          <rPr>
            <sz val="9"/>
            <rFont val="Tahoma"/>
          </rPr>
          <t>¦1¦1¦8¦56¦1¦Null§</t>
        </r>
      </text>
    </comment>
    <comment ref="A1020" authorId="0" shapeId="0" xr:uid="{00000000-0006-0000-0000-00005D010000}">
      <text>
        <r>
          <rPr>
            <sz val="9"/>
            <rFont val="Tahoma"/>
          </rPr>
          <t>¦1¦1¦8¦57¦1¦Null§</t>
        </r>
      </text>
    </comment>
    <comment ref="A1022" authorId="0" shapeId="0" xr:uid="{00000000-0006-0000-0000-00005E010000}">
      <text>
        <r>
          <rPr>
            <sz val="9"/>
            <rFont val="Tahoma"/>
          </rPr>
          <t>¦1¦1¦8¦58¦1¦Null§</t>
        </r>
      </text>
    </comment>
    <comment ref="A1024" authorId="0" shapeId="0" xr:uid="{00000000-0006-0000-0000-00005F010000}">
      <text>
        <r>
          <rPr>
            <sz val="9"/>
            <rFont val="Tahoma"/>
          </rPr>
          <t>¦1¦1¦8¦59¦1¦Null§</t>
        </r>
      </text>
    </comment>
    <comment ref="A1026" authorId="0" shapeId="0" xr:uid="{00000000-0006-0000-0000-000060010000}">
      <text>
        <r>
          <rPr>
            <sz val="9"/>
            <rFont val="Tahoma"/>
          </rPr>
          <t>¦1¦1¦8¦60¦1¦Null§</t>
        </r>
      </text>
    </comment>
    <comment ref="A1028" authorId="0" shapeId="0" xr:uid="{00000000-0006-0000-0000-000061010000}">
      <text>
        <r>
          <rPr>
            <sz val="9"/>
            <rFont val="Tahoma"/>
          </rPr>
          <t>¦1¦1¦8¦61¦1¦Null§</t>
        </r>
      </text>
    </comment>
    <comment ref="A1030" authorId="0" shapeId="0" xr:uid="{00000000-0006-0000-0000-000062010000}">
      <text>
        <r>
          <rPr>
            <sz val="9"/>
            <rFont val="Tahoma"/>
          </rPr>
          <t>¦1¦1¦8¦62¦1¦Null§</t>
        </r>
      </text>
    </comment>
    <comment ref="A1032" authorId="0" shapeId="0" xr:uid="{00000000-0006-0000-0000-000063010000}">
      <text>
        <r>
          <rPr>
            <sz val="9"/>
            <rFont val="Tahoma"/>
          </rPr>
          <t>¦1¦1¦8¦63¦1¦Null§</t>
        </r>
      </text>
    </comment>
    <comment ref="A1034" authorId="0" shapeId="0" xr:uid="{00000000-0006-0000-0000-000064010000}">
      <text>
        <r>
          <rPr>
            <sz val="9"/>
            <rFont val="Tahoma"/>
          </rPr>
          <t>¦1¦1¦8¦64¦1¦Null§</t>
        </r>
      </text>
    </comment>
    <comment ref="A1036" authorId="0" shapeId="0" xr:uid="{00000000-0006-0000-0000-000065010000}">
      <text>
        <r>
          <rPr>
            <sz val="9"/>
            <rFont val="Tahoma"/>
          </rPr>
          <t>¦1¦1¦8¦65¦1¦Null§</t>
        </r>
      </text>
    </comment>
    <comment ref="A1038" authorId="0" shapeId="0" xr:uid="{00000000-0006-0000-0000-000066010000}">
      <text>
        <r>
          <rPr>
            <sz val="9"/>
            <rFont val="Tahoma"/>
          </rPr>
          <t>¦1¦1¦8¦66¦1¦Null§</t>
        </r>
      </text>
    </comment>
    <comment ref="A1040" authorId="0" shapeId="0" xr:uid="{00000000-0006-0000-0000-000067010000}">
      <text>
        <r>
          <rPr>
            <sz val="9"/>
            <rFont val="Tahoma"/>
          </rPr>
          <t>¦1¦1¦8¦67¦1¦Null§</t>
        </r>
      </text>
    </comment>
    <comment ref="A1042" authorId="0" shapeId="0" xr:uid="{00000000-0006-0000-0000-000068010000}">
      <text>
        <r>
          <rPr>
            <sz val="9"/>
            <rFont val="Tahoma"/>
          </rPr>
          <t>¦1¦1¦8¦68¦1¦Null§</t>
        </r>
      </text>
    </comment>
    <comment ref="A1044" authorId="0" shapeId="0" xr:uid="{00000000-0006-0000-0000-000069010000}">
      <text>
        <r>
          <rPr>
            <sz val="9"/>
            <rFont val="Tahoma"/>
          </rPr>
          <t>¦1¦1¦8¦69¦1¦Null§</t>
        </r>
      </text>
    </comment>
    <comment ref="A1046" authorId="0" shapeId="0" xr:uid="{00000000-0006-0000-0000-00006A010000}">
      <text>
        <r>
          <rPr>
            <sz val="9"/>
            <rFont val="Tahoma"/>
          </rPr>
          <t>¦1¦1¦8¦70¦1¦Null§</t>
        </r>
      </text>
    </comment>
    <comment ref="A1056" authorId="0" shapeId="0" xr:uid="{00000000-0006-0000-0000-00006B010000}">
      <text>
        <r>
          <rPr>
            <sz val="9"/>
            <rFont val="Tahoma"/>
          </rPr>
          <t>¦1¦1¦8¦71¦2¦Null§PercPrevItem</t>
        </r>
      </text>
    </comment>
    <comment ref="A1058" authorId="0" shapeId="0" xr:uid="{00000000-0006-0000-0000-00006C010000}">
      <text>
        <r>
          <rPr>
            <sz val="9"/>
            <rFont val="Tahoma"/>
          </rPr>
          <t>¦1¦1¦8¦72¦1¦Null§</t>
        </r>
      </text>
    </comment>
    <comment ref="A1060" authorId="0" shapeId="0" xr:uid="{00000000-0006-0000-0000-00006D010000}">
      <text>
        <r>
          <rPr>
            <sz val="9"/>
            <rFont val="Tahoma"/>
          </rPr>
          <t>¦1¦1¦8¦73¦1¦Null§</t>
        </r>
      </text>
    </comment>
    <comment ref="A1062" authorId="0" shapeId="0" xr:uid="{00000000-0006-0000-0000-00006E010000}">
      <text>
        <r>
          <rPr>
            <sz val="9"/>
            <rFont val="Tahoma"/>
          </rPr>
          <t>¦1¦1¦8¦74¦1¦Null§</t>
        </r>
      </text>
    </comment>
    <comment ref="A1064" authorId="0" shapeId="0" xr:uid="{00000000-0006-0000-0000-00006F010000}">
      <text>
        <r>
          <rPr>
            <sz val="9"/>
            <rFont val="Tahoma"/>
          </rPr>
          <t>¦1¦1¦8¦75¦1¦Null§</t>
        </r>
      </text>
    </comment>
    <comment ref="A1066" authorId="0" shapeId="0" xr:uid="{00000000-0006-0000-0000-000070010000}">
      <text>
        <r>
          <rPr>
            <sz val="9"/>
            <rFont val="Tahoma"/>
          </rPr>
          <t>¦1¦1¦8¦76¦1¦Null§RateOnly</t>
        </r>
      </text>
    </comment>
    <comment ref="A1068" authorId="0" shapeId="0" xr:uid="{00000000-0006-0000-0000-000071010000}">
      <text>
        <r>
          <rPr>
            <sz val="9"/>
            <rFont val="Tahoma"/>
          </rPr>
          <t>¦1¦1¦8¦77¦1¦Null§RateOnly</t>
        </r>
      </text>
    </comment>
    <comment ref="A1070" authorId="0" shapeId="0" xr:uid="{00000000-0006-0000-0000-000072010000}">
      <text>
        <r>
          <rPr>
            <sz val="9"/>
            <rFont val="Tahoma"/>
          </rPr>
          <t>¦1¦1¦8¦78¦1¦Null§RateOnly</t>
        </r>
      </text>
    </comment>
    <comment ref="A1072" authorId="0" shapeId="0" xr:uid="{00000000-0006-0000-0000-000073010000}">
      <text>
        <r>
          <rPr>
            <sz val="9"/>
            <rFont val="Tahoma"/>
          </rPr>
          <t>¦1¦1¦8¦79¦1¦Null§</t>
        </r>
      </text>
    </comment>
    <comment ref="A1101" authorId="0" shapeId="0" xr:uid="{00000000-0006-0000-0000-000074010000}">
      <text>
        <r>
          <rPr>
            <sz val="9"/>
            <rFont val="Tahoma"/>
          </rPr>
          <t>¦1¦1¦9¦1¦2¦Null§SubSection</t>
        </r>
      </text>
    </comment>
    <comment ref="A1103" authorId="0" shapeId="0" xr:uid="{00000000-0006-0000-0000-000075010000}">
      <text>
        <r>
          <rPr>
            <sz val="9"/>
            <rFont val="Tahoma"/>
          </rPr>
          <t>¦1¦1¦9¦2¦2¦Null§</t>
        </r>
      </text>
    </comment>
    <comment ref="A1105" authorId="0" shapeId="0" xr:uid="{00000000-0006-0000-0000-000076010000}">
      <text>
        <r>
          <rPr>
            <sz val="9"/>
            <rFont val="Tahoma"/>
          </rPr>
          <t>¦1¦1¦9¦3¦2¦Null§</t>
        </r>
      </text>
    </comment>
    <comment ref="A1107" authorId="0" shapeId="0" xr:uid="{00000000-0006-0000-0000-000077010000}">
      <text>
        <r>
          <rPr>
            <sz val="9"/>
            <rFont val="Tahoma"/>
          </rPr>
          <t>¦1¦1¦9¦4¦2¦Null§</t>
        </r>
      </text>
    </comment>
    <comment ref="A1109" authorId="0" shapeId="0" xr:uid="{00000000-0006-0000-0000-000078010000}">
      <text>
        <r>
          <rPr>
            <sz val="9"/>
            <rFont val="Tahoma"/>
          </rPr>
          <t>¦1¦1¦9¦5¦2¦Null§</t>
        </r>
      </text>
    </comment>
    <comment ref="A1111" authorId="0" shapeId="0" xr:uid="{00000000-0006-0000-0000-000079010000}">
      <text>
        <r>
          <rPr>
            <sz val="9"/>
            <rFont val="Tahoma"/>
          </rPr>
          <t>¦1¦1¦9¦6¦2¦Null§</t>
        </r>
      </text>
    </comment>
    <comment ref="A1113" authorId="0" shapeId="0" xr:uid="{00000000-0006-0000-0000-00007A010000}">
      <text>
        <r>
          <rPr>
            <sz val="9"/>
            <rFont val="Tahoma"/>
          </rPr>
          <t>¦1¦1¦9¦7¦2¦Null§</t>
        </r>
      </text>
    </comment>
    <comment ref="A1115" authorId="0" shapeId="0" xr:uid="{00000000-0006-0000-0000-00007B010000}">
      <text>
        <r>
          <rPr>
            <sz val="9"/>
            <rFont val="Tahoma"/>
          </rPr>
          <t>¦1¦1¦9¦8¦2¦Null§</t>
        </r>
      </text>
    </comment>
    <comment ref="A1117" authorId="0" shapeId="0" xr:uid="{00000000-0006-0000-0000-00007C010000}">
      <text>
        <r>
          <rPr>
            <sz val="9"/>
            <rFont val="Tahoma"/>
          </rPr>
          <t>¦1¦1¦9¦9¦2¦Null§</t>
        </r>
      </text>
    </comment>
    <comment ref="A1119" authorId="0" shapeId="0" xr:uid="{00000000-0006-0000-0000-00007D010000}">
      <text>
        <r>
          <rPr>
            <sz val="9"/>
            <rFont val="Tahoma"/>
          </rPr>
          <t>¦1¦1¦9¦10¦2¦Null§</t>
        </r>
      </text>
    </comment>
    <comment ref="A1121" authorId="0" shapeId="0" xr:uid="{00000000-0006-0000-0000-00007E010000}">
      <text>
        <r>
          <rPr>
            <sz val="9"/>
            <rFont val="Tahoma"/>
          </rPr>
          <t>¦1¦1¦9¦11¦2¦Null§</t>
        </r>
      </text>
    </comment>
    <comment ref="A1123" authorId="0" shapeId="0" xr:uid="{00000000-0006-0000-0000-00007F010000}">
      <text>
        <r>
          <rPr>
            <sz val="9"/>
            <rFont val="Tahoma"/>
          </rPr>
          <t>¦1¦1¦9¦12¦2¦Null§</t>
        </r>
      </text>
    </comment>
    <comment ref="A1125" authorId="0" shapeId="0" xr:uid="{00000000-0006-0000-0000-000080010000}">
      <text>
        <r>
          <rPr>
            <sz val="9"/>
            <rFont val="Tahoma"/>
          </rPr>
          <t>¦1¦1¦9¦13¦2¦Null§</t>
        </r>
      </text>
    </comment>
    <comment ref="A1127" authorId="0" shapeId="0" xr:uid="{00000000-0006-0000-0000-000081010000}">
      <text>
        <r>
          <rPr>
            <sz val="9"/>
            <rFont val="Tahoma"/>
          </rPr>
          <t>¦1¦1¦9¦14¦2¦Null§</t>
        </r>
      </text>
    </comment>
    <comment ref="A1129" authorId="0" shapeId="0" xr:uid="{00000000-0006-0000-0000-000082010000}">
      <text>
        <r>
          <rPr>
            <sz val="9"/>
            <rFont val="Tahoma"/>
          </rPr>
          <t>¦1¦1¦9¦15¦2¦Null§</t>
        </r>
      </text>
    </comment>
  </commentList>
</comments>
</file>

<file path=xl/sharedStrings.xml><?xml version="1.0" encoding="utf-8"?>
<sst xmlns="http://schemas.openxmlformats.org/spreadsheetml/2006/main" count="1377" uniqueCount="743">
  <si>
    <t>Rate=G</t>
  </si>
  <si>
    <t>DAVID KATNAGEL WATER SUPPLY</t>
  </si>
  <si>
    <t>&lt;NewDataSet&gt;·  &lt;xs:schema id="NewDataSet" xmlns="" xmlns:xs="http://www.w3.org/2001/XMLSchema" xmlns:msdata="urn:schemas-microsoft-com:xml-msdata"&gt;·    &lt;xs:element name="NewDataSet" msdata:IsDataSet="true" msdata:MainDataTable="SummaryItems" msdata:UseCurrentLocale="true"&gt;·      &lt;xs:complexType&gt;·        &lt;xs:choice minOccurs="0" maxOccurs="unbounded"&gt;·          &lt;xs:element name="SummaryItems"&gt;·            &lt;xs:complexType&gt;·              &lt;xs:sequence&gt;·                &lt;xs:element name="ContractNo" type="xs:short" minOccurs="0" /&gt;·                &lt;xs:element name="ScheduleNo" type="xs:short" minOccurs="0" /&gt;·                &lt;xs:element name="SortNo" type="xs:short" minOccurs="0" /&gt;·                &lt;xs:element name="Item" type="xs:string" minOccurs="0" /&gt;·                &lt;xs:element name="SubTotalText" type="xs:string" minOccurs="0" /&gt;·                &lt;xs:element name="Description" type="xs:string" minOccurs="0" /&gt;·                &lt;xs:element name="CalcType" type="xs:string" minOccurs="0" /&gt;·                &lt;xs:element name="CalcValue" type="xs:double" minOccurs="0" /&gt;·                &lt;xs:element name="UseFirstSubTotal" type="xs:boolean" minOccurs="0" /&gt;·                &lt;xs:element name="ExclFromWorks" type="xs:boolean" minOccurs="0" /&gt;·                &lt;xs:element name="ExclFromProjected" type="xs:boolean" minOccurs="0" /&gt;·              &lt;/xs:sequence&gt;·            &lt;/xs:complexType&gt;·          &lt;/xs:element&gt;·        &lt;/xs:choice&gt;·      &lt;/xs:complexType&gt;·    &lt;/xs:element&gt;·  &lt;/xs:schema&gt;·  &lt;SummaryItems&gt;·    &lt;ContractNo&gt;1&lt;/ContractNo&gt;·    &lt;ScheduleNo&gt;1&lt;/ScheduleNo&gt;·    &lt;SortNo&gt;1&lt;/SortNo&gt;·    &lt;Item /&gt;·    &lt;Description&gt;CONTINGENCIES (10%)&lt;/Description&gt;·    &lt;CalcType&gt;%&lt;/CalcType&gt;·    &lt;CalcValue&gt;10&lt;/CalcValue&gt;·    &lt;UseFirstSubTotal&gt;false&lt;/UseFirstSubTotal&gt;·    &lt;ExclFromWorks&gt;false&lt;/ExclFromWorks&gt;·    &lt;ExclFromProjected&gt;false&lt;/ExclFromProjected&gt;·  &lt;/SummaryItems&gt;·  &lt;SummaryItems&gt;·    &lt;ContractNo&gt;1&lt;/ContractNo&gt;·    &lt;ScheduleNo&gt;1&lt;/ScheduleNo&gt;·    &lt;SortNo&gt;2&lt;/SortNo&gt;·    &lt;Item /&gt;·    &lt;Description&gt;VAT (15%)&lt;/Description&gt;·    &lt;CalcType&gt;%&lt;/CalcType&gt;·    &lt;CalcValue&gt;15&lt;/CalcValue&gt;·    &lt;UseFirstSubTotal&gt;false&lt;/UseFirstSubTotal&gt;·    &lt;ExclFromWorks&gt;false&lt;/ExclFromWorks&gt;·    &lt;ExclFromProjected&gt;false&lt;/ExclFromProjected&gt;·  &lt;/SummaryItems&gt;·&lt;/NewDataSet&gt;</t>
  </si>
  <si>
    <t>SECTION : GENERAL</t>
  </si>
  <si>
    <t>ITEM
NO</t>
  </si>
  <si>
    <t>PAYMENT</t>
  </si>
  <si>
    <t>DESCRIPTION</t>
  </si>
  <si>
    <t>UNIT</t>
  </si>
  <si>
    <t>QTY</t>
  </si>
  <si>
    <t>RATE</t>
  </si>
  <si>
    <t>AMOUNT 
(RAND)</t>
  </si>
  <si>
    <t>A1</t>
  </si>
  <si>
    <t>SANS_x000D_
1200 A</t>
  </si>
  <si>
    <t>PRELIMINARY AND GENERAL</t>
  </si>
  <si>
    <t>A1.1</t>
  </si>
  <si>
    <t>8.3</t>
  </si>
  <si>
    <t>FIXED-CHARGE ITEMS</t>
  </si>
  <si>
    <t>A1.1.1</t>
  </si>
  <si>
    <t>8.3.1</t>
  </si>
  <si>
    <t>Contractual Requirements</t>
  </si>
  <si>
    <t>Sum</t>
  </si>
  <si>
    <t>8.3.2</t>
  </si>
  <si>
    <t>Establish Facilities on the Site :</t>
  </si>
  <si>
    <t>a) Facilities for Engineer (SANS 1200 AB)</t>
  </si>
  <si>
    <t>A1.1.2</t>
  </si>
  <si>
    <t xml:space="preserve">One (1)  furnished Engineer's office </t>
  </si>
  <si>
    <t>m²</t>
  </si>
  <si>
    <t>A1.1.3</t>
  </si>
  <si>
    <t>One (1) Furnished CLO x 1  office</t>
  </si>
  <si>
    <t>A1.1.4</t>
  </si>
  <si>
    <t>One (1) Furnished Board room</t>
  </si>
  <si>
    <t>A1.1.5</t>
  </si>
  <si>
    <t>Two (2) Car Ports</t>
  </si>
  <si>
    <t>No</t>
  </si>
  <si>
    <t>A1.1.6</t>
  </si>
  <si>
    <t>Name Board</t>
  </si>
  <si>
    <t>A1.1.7</t>
  </si>
  <si>
    <t>Supply survey and testing equipment</t>
  </si>
  <si>
    <t>A1.1.8</t>
  </si>
  <si>
    <t>Supply one complete set of SANS 1200 standardised specifications</t>
  </si>
  <si>
    <t>Rate Only</t>
  </si>
  <si>
    <t>b) Facilities for Contractor</t>
  </si>
  <si>
    <t>A1.1.9</t>
  </si>
  <si>
    <t>Offices and storage sheds</t>
  </si>
  <si>
    <t>A1.1.10</t>
  </si>
  <si>
    <t>Workshops</t>
  </si>
  <si>
    <t>A1.1.11</t>
  </si>
  <si>
    <t>Laboratories</t>
  </si>
  <si>
    <t>A1.1.12</t>
  </si>
  <si>
    <t>Living accommodation</t>
  </si>
  <si>
    <t>A1.1.13</t>
  </si>
  <si>
    <t>Ablution and latrine facilities</t>
  </si>
  <si>
    <t>A1.1.14</t>
  </si>
  <si>
    <t>Tools and equipment</t>
  </si>
  <si>
    <t>A1.1.15</t>
  </si>
  <si>
    <t>Water supplies, electric power and communications</t>
  </si>
  <si>
    <t>A1.1.16</t>
  </si>
  <si>
    <t>8.3.4</t>
  </si>
  <si>
    <t>Remove Engineer's and Contractor's Site establishment on completion</t>
  </si>
  <si>
    <t xml:space="preserve"> Total Carried Forward</t>
  </si>
  <si>
    <t/>
  </si>
  <si>
    <t>C2.2.2</t>
  </si>
  <si>
    <t xml:space="preserve"> Brought Forward</t>
  </si>
  <si>
    <t>The Contractor's general obligations:  As a Percentage of Tender Sum as stated below</t>
  </si>
  <si>
    <t>NOTE: The combined total tendered should not exceed 15% of the Tender Sum (Excl. CPA, contingencies and VAT)</t>
  </si>
  <si>
    <t>A1.2</t>
  </si>
  <si>
    <t>SUSPENSION COST</t>
  </si>
  <si>
    <t>A1.2.1</t>
  </si>
  <si>
    <t xml:space="preserve">(i) De-establishment </t>
  </si>
  <si>
    <t>A1.2.2</t>
  </si>
  <si>
    <t>(ii) Re-establishment</t>
  </si>
  <si>
    <t>A1.2.3</t>
  </si>
  <si>
    <t xml:space="preserve">(iii) Suspension period </t>
  </si>
  <si>
    <t>month</t>
  </si>
  <si>
    <t>A1.2.4</t>
  </si>
  <si>
    <t xml:space="preserve">(iv) Employers Agent’s cost </t>
  </si>
  <si>
    <t>A1.2.5</t>
  </si>
  <si>
    <t>(iv)Contractor's handling costs, profit and all other charges in respect of item C1.3.1.4(iv)</t>
  </si>
  <si>
    <t>%</t>
  </si>
  <si>
    <t>A1.3</t>
  </si>
  <si>
    <t>OCCUPATIONAL HEALTH AND SAFETY ACT OBLIGATIONS</t>
  </si>
  <si>
    <t>1 Construction</t>
  </si>
  <si>
    <t>A1.3.1</t>
  </si>
  <si>
    <t>1.1 Compilation of Health and Safety Plan</t>
  </si>
  <si>
    <t>A1.3.2</t>
  </si>
  <si>
    <t>1.2 Compilation of Health and Safety File</t>
  </si>
  <si>
    <t>A1.3.3</t>
  </si>
  <si>
    <t>1.3 Notification of Construction Work - DoL</t>
  </si>
  <si>
    <t>A1.3.4</t>
  </si>
  <si>
    <t>1.4 Equipment Required for Site Camp e.g. First Aid Box, Fire Extinguishers, Signage, etc.</t>
  </si>
  <si>
    <t>2 Personal protective equipment :</t>
  </si>
  <si>
    <t>A1.3.5</t>
  </si>
  <si>
    <t>2.1 Hard hats</t>
  </si>
  <si>
    <t>A1.3.6</t>
  </si>
  <si>
    <t>2.2 Safety goggles or shields</t>
  </si>
  <si>
    <t>A1.3.7</t>
  </si>
  <si>
    <t>2.3 Respirators (Dust musks - FFP2)</t>
  </si>
  <si>
    <t>C2.2.3</t>
  </si>
  <si>
    <t>A1.3.8</t>
  </si>
  <si>
    <t>2.4  Gloves</t>
  </si>
  <si>
    <t>A1.3.9</t>
  </si>
  <si>
    <t>2.5 Safety shoes</t>
  </si>
  <si>
    <t>A1.3.10</t>
  </si>
  <si>
    <t>2.6 Branded Overalls according to EPWP specifications including Logos</t>
  </si>
  <si>
    <t>A1.3.11</t>
  </si>
  <si>
    <t>2.7 Reflective vests</t>
  </si>
  <si>
    <t>A1.3.12</t>
  </si>
  <si>
    <t>2.8 Ear plugs</t>
  </si>
  <si>
    <t>3. Training</t>
  </si>
  <si>
    <t>A1.3.13</t>
  </si>
  <si>
    <t>3.1. First Aid Level 1 &amp; 2</t>
  </si>
  <si>
    <t>A1.3.14</t>
  </si>
  <si>
    <t>Training and Development of Small Contractors</t>
  </si>
  <si>
    <t>A1.3.15</t>
  </si>
  <si>
    <t xml:space="preserve">3.4 Occupational Hygiene Stresses Exposure </t>
  </si>
  <si>
    <t>A1.3.16</t>
  </si>
  <si>
    <t>3.5 Shoring and balancing Trenches</t>
  </si>
  <si>
    <t>A1.3.17</t>
  </si>
  <si>
    <t>3.6 Traffic Accommodation</t>
  </si>
  <si>
    <t>4. Medicals</t>
  </si>
  <si>
    <t>A1.3.18</t>
  </si>
  <si>
    <t>4.1. Pre-medical assessment</t>
  </si>
  <si>
    <t>A1.3.19</t>
  </si>
  <si>
    <t>4.2. Exit medical assessments</t>
  </si>
  <si>
    <t>5. Waste Management</t>
  </si>
  <si>
    <t>A1.3.20</t>
  </si>
  <si>
    <t>5.1. Waste Bins</t>
  </si>
  <si>
    <t>A1.3.21</t>
  </si>
  <si>
    <t>5.2. General waste collection and disposal at a registered landfill site</t>
  </si>
  <si>
    <t>A1.3.22</t>
  </si>
  <si>
    <t>5.3. Hazardous waste transportation</t>
  </si>
  <si>
    <t>A1.3.23</t>
  </si>
  <si>
    <t>5.4. Mobile toilets &amp; Eating Facilities (Cleaning &amp; Maintenance) for the duration of the contract</t>
  </si>
  <si>
    <t>A1.3.24</t>
  </si>
  <si>
    <t>5.5. Environmental Spill kits</t>
  </si>
  <si>
    <t>6. Occupational Health &amp; Hygiene</t>
  </si>
  <si>
    <t>A1.3.25</t>
  </si>
  <si>
    <t>6.1 Ergonomic Assessments</t>
  </si>
  <si>
    <t>C2.2.4</t>
  </si>
  <si>
    <t>A1.3.26</t>
  </si>
  <si>
    <t>6.2 Noise Survey by Approved Inspection Authority (AIA)</t>
  </si>
  <si>
    <t>A1.3.27</t>
  </si>
  <si>
    <t>6.3 Dust / Airborne Pollutant Survey by Approved Inspection Authority (AIA)</t>
  </si>
  <si>
    <t>A1.3.28</t>
  </si>
  <si>
    <t>6.4 Hazardous Chemical Substances Survey by Approved Inspection Authority (AIA)</t>
  </si>
  <si>
    <t>A1.3.29</t>
  </si>
  <si>
    <t>6.5 Thermal Stress Survey by Approved Inspection Authority (AIA)</t>
  </si>
  <si>
    <t>A1.4</t>
  </si>
  <si>
    <t>8.4</t>
  </si>
  <si>
    <t>TIME-RELATED ITEMS</t>
  </si>
  <si>
    <t>A1.4.1</t>
  </si>
  <si>
    <t>8.4.1</t>
  </si>
  <si>
    <t>8.4.2</t>
  </si>
  <si>
    <t>Operate and maintain facilities on the Site:</t>
  </si>
  <si>
    <t>8.4.2.1</t>
  </si>
  <si>
    <t>a) Facilities for Engineer for duration of construction (SANS 1200 AB)</t>
  </si>
  <si>
    <t>A1.4.2</t>
  </si>
  <si>
    <t>A1.4.3</t>
  </si>
  <si>
    <t>A1.4.4</t>
  </si>
  <si>
    <t>A1.4.5</t>
  </si>
  <si>
    <t>A1.4.6</t>
  </si>
  <si>
    <t>8.4.2.2</t>
  </si>
  <si>
    <t>b) Facilities for Contractor for duration of construction, except where otherwise stated</t>
  </si>
  <si>
    <t>A1.4.7</t>
  </si>
  <si>
    <t>A1.4.8</t>
  </si>
  <si>
    <t>A1.4.9</t>
  </si>
  <si>
    <t>A1.4.10</t>
  </si>
  <si>
    <t>A1.4.11</t>
  </si>
  <si>
    <t>A1.4.12</t>
  </si>
  <si>
    <t>C2.2.5</t>
  </si>
  <si>
    <t>A1.4.13</t>
  </si>
  <si>
    <t>A1.4.14</t>
  </si>
  <si>
    <t>8.4.3</t>
  </si>
  <si>
    <t>Supervision</t>
  </si>
  <si>
    <t>A1.4.15</t>
  </si>
  <si>
    <t>Company and Head office Costs for the duration of the Contract</t>
  </si>
  <si>
    <t>A1.5</t>
  </si>
  <si>
    <t>A1.5.1</t>
  </si>
  <si>
    <t>8.1 Safety Officer</t>
  </si>
  <si>
    <t>A1.5.2</t>
  </si>
  <si>
    <t>8.2 Health and Safety Plan Review</t>
  </si>
  <si>
    <t>A1.5.3</t>
  </si>
  <si>
    <t xml:space="preserve">8.3 Health and Safety File Review </t>
  </si>
  <si>
    <t xml:space="preserve"> Total Carried Forward To Summary</t>
  </si>
  <si>
    <t>C2.2.6</t>
  </si>
  <si>
    <t>A2</t>
  </si>
  <si>
    <t>SANS 1200 A</t>
  </si>
  <si>
    <t>REGULATORY OBLIGATIONS, PROVISIONAL SUMS, PRIME COST ITEMS DAYWORKS AND TEMPORARY WORKS</t>
  </si>
  <si>
    <t>A2.1</t>
  </si>
  <si>
    <t>8.5</t>
  </si>
  <si>
    <t>SUMS STATED PROVISIONALLY BY ENGINEER</t>
  </si>
  <si>
    <t>For work to be executed by the Contractor and valued in terms of the "Valuation of Variations" clause in the Conditions of Contract</t>
  </si>
  <si>
    <t xml:space="preserve">The Contractor's obligations in respect of Local and other </t>
  </si>
  <si>
    <t>1) Environmental Management Plan</t>
  </si>
  <si>
    <t>A2.1.1</t>
  </si>
  <si>
    <t>(a) Provision for EMP</t>
  </si>
  <si>
    <t>Prov Sum</t>
  </si>
  <si>
    <t>A2.1.2</t>
  </si>
  <si>
    <t xml:space="preserve">(b)Complete Adherence and Compliance with Environmental Management Plan (EMP) and payment of a qualified Environmental Control Officer (ECO)_x000D_
</t>
  </si>
  <si>
    <t>A2.1.3</t>
  </si>
  <si>
    <t>(c)  Percentage adjustment for Items 1.6.1 For contractors's overheads,administration charges and profit</t>
  </si>
  <si>
    <t>2) Liaison Officer and Project Steering Committee</t>
  </si>
  <si>
    <t>A2.1.4</t>
  </si>
  <si>
    <t>(a) Remuneration of Community Liaison Officer</t>
  </si>
  <si>
    <t>A2.1.5</t>
  </si>
  <si>
    <t>(b) Remuneration of Project Steering Committee</t>
  </si>
  <si>
    <t>A2.1.6</t>
  </si>
  <si>
    <t>(c)  Percentage adjustment for Items A2.1.4 and  A2.1.5 For contractors's overheads, administration charges and profit</t>
  </si>
  <si>
    <t>(3) Accredited Training</t>
  </si>
  <si>
    <t>A2.1.7</t>
  </si>
  <si>
    <t>(a) Provision for Training</t>
  </si>
  <si>
    <t>C2.2.7</t>
  </si>
  <si>
    <t>A2.1.8</t>
  </si>
  <si>
    <t>(b)  Percentage adjustment for Items A2.1.7 For contractors's overheads,administration charges and profit</t>
  </si>
  <si>
    <t>(4) Specialist services</t>
  </si>
  <si>
    <t>A2.1.9</t>
  </si>
  <si>
    <t>(a) Payment of surveyors, geologists, etc</t>
  </si>
  <si>
    <t>A2.1.10</t>
  </si>
  <si>
    <t>(b)  Percentage adjustment for Items A2.1.18 For contractors's overheads,administration charges and profit</t>
  </si>
  <si>
    <t>(5) Engineers requirements</t>
  </si>
  <si>
    <t>A2.1.11</t>
  </si>
  <si>
    <t>a) Engineers accommodation</t>
  </si>
  <si>
    <t>A2.1.12</t>
  </si>
  <si>
    <t>b) Cellular phone costs</t>
  </si>
  <si>
    <t>A2.1.13</t>
  </si>
  <si>
    <t>c) Acceptance control testing</t>
  </si>
  <si>
    <t>A2.1.14</t>
  </si>
  <si>
    <t>(e)  Percentage adjustment for Items A2.1.11 to A2.1.14 For contractors's overheads,administration charges and profit</t>
  </si>
  <si>
    <t>(6) Document Managemet</t>
  </si>
  <si>
    <t>A2.1.15</t>
  </si>
  <si>
    <t>(a) Document Management System Software</t>
  </si>
  <si>
    <t>A2.1.16</t>
  </si>
  <si>
    <t>(b) Training for Document Management System</t>
  </si>
  <si>
    <t>A2.1.17</t>
  </si>
  <si>
    <t>(c) Percentage adjustment for Items A2.1.15 to A2.1.16 For contractors's overheads,administration charges and profit</t>
  </si>
  <si>
    <t>C2.2.8</t>
  </si>
  <si>
    <t>SECTION 1200A DAYWORKS AND TEMPORARY WORKS</t>
  </si>
  <si>
    <t>A3</t>
  </si>
  <si>
    <t>DAYWORKS AND TEMPORARY WORKS</t>
  </si>
  <si>
    <t>8.7</t>
  </si>
  <si>
    <t>DAYWORKS_x000D_
Note:_x000D_
Dayworks executed on instruction of the Engineer only</t>
  </si>
  <si>
    <t>A3.1</t>
  </si>
  <si>
    <t>8.7.1</t>
  </si>
  <si>
    <t>LABOUR</t>
  </si>
  <si>
    <t>A3.1.1</t>
  </si>
  <si>
    <t>(a) Skilled</t>
  </si>
  <si>
    <t>hr</t>
  </si>
  <si>
    <t>A3.1.2</t>
  </si>
  <si>
    <t xml:space="preserve">(b) Semi-skilled </t>
  </si>
  <si>
    <t>A3.1.3</t>
  </si>
  <si>
    <t>(c) Un-skilled</t>
  </si>
  <si>
    <t>A3.2</t>
  </si>
  <si>
    <t>8.7.2</t>
  </si>
  <si>
    <t>SKILLS TRAINING</t>
  </si>
  <si>
    <t>A3.2.1</t>
  </si>
  <si>
    <t>A3.2.2</t>
  </si>
  <si>
    <t>A3.2.3</t>
  </si>
  <si>
    <t>A3.3</t>
  </si>
  <si>
    <t>8.7.3</t>
  </si>
  <si>
    <t>PLANT HIRE (WORK RATES ON SITE)</t>
  </si>
  <si>
    <t>A3.4</t>
  </si>
  <si>
    <t>TRUCKS</t>
  </si>
  <si>
    <t>8.7.3.1</t>
  </si>
  <si>
    <t>Tipper trucks</t>
  </si>
  <si>
    <t>A3.4.1</t>
  </si>
  <si>
    <t>(a) Capacity 5 m³ (small)</t>
  </si>
  <si>
    <t>A3.4.2</t>
  </si>
  <si>
    <t>(b) Capacity 10 m³ (Medium)</t>
  </si>
  <si>
    <t>A3.4.3</t>
  </si>
  <si>
    <t>(c) Capacity 15 m³ (Large)</t>
  </si>
  <si>
    <t>A3.5</t>
  </si>
  <si>
    <t>8.7.3.4</t>
  </si>
  <si>
    <t>LDV'S</t>
  </si>
  <si>
    <t>A3.5.1</t>
  </si>
  <si>
    <t>(a) 1ton</t>
  </si>
  <si>
    <t>A3.6</t>
  </si>
  <si>
    <t>8.7.3.5</t>
  </si>
  <si>
    <t>WATER TANKERS</t>
  </si>
  <si>
    <t>A3.6.1</t>
  </si>
  <si>
    <t>(a) 6000 litre (small, towable)</t>
  </si>
  <si>
    <t>A3.6.2</t>
  </si>
  <si>
    <t>(b) 10000 litre (medium)</t>
  </si>
  <si>
    <t>A3.6.3</t>
  </si>
  <si>
    <t>(c)  15000 litre (large)</t>
  </si>
  <si>
    <t>8.7.3.6</t>
  </si>
  <si>
    <t xml:space="preserve">Wheel loaders </t>
  </si>
  <si>
    <t>C2.2.9</t>
  </si>
  <si>
    <t>A3.6.4</t>
  </si>
  <si>
    <t>(a) skid steer loader 1270 kg (small, towable)</t>
  </si>
  <si>
    <t>A3.6.5</t>
  </si>
  <si>
    <t>(c) b) 3 m3 (large)</t>
  </si>
  <si>
    <t>8.7.3.7</t>
  </si>
  <si>
    <t>Motor graders</t>
  </si>
  <si>
    <t>A3.6.6</t>
  </si>
  <si>
    <t>(a) Grader (CAT 140G or similar)</t>
  </si>
  <si>
    <t>8.7.3.9</t>
  </si>
  <si>
    <t>Crawler excavators</t>
  </si>
  <si>
    <t>A3.6.7</t>
  </si>
  <si>
    <t>(a) Tracked Excavator (92kw)</t>
  </si>
  <si>
    <t>8.7.3.10</t>
  </si>
  <si>
    <t>Tractor loader backhoe (TLB)</t>
  </si>
  <si>
    <t>A3.6.8</t>
  </si>
  <si>
    <t>(a) CAT 428E or similar approved</t>
  </si>
  <si>
    <t>8.7.3.16</t>
  </si>
  <si>
    <t>Walk behind vibrating rollers</t>
  </si>
  <si>
    <t>A3.6.9</t>
  </si>
  <si>
    <t>(a) Bomag (BW 65 H) (small) or similar approved</t>
  </si>
  <si>
    <t>A3.6.10</t>
  </si>
  <si>
    <t>(b) Bomag (BW 75H) (medium) or similar approved</t>
  </si>
  <si>
    <t>A3.6.11</t>
  </si>
  <si>
    <t>(c) Bomag (BW 90) (large)</t>
  </si>
  <si>
    <t>8.7.3.17</t>
  </si>
  <si>
    <t>Plate compactors</t>
  </si>
  <si>
    <t>A3.6.12</t>
  </si>
  <si>
    <t xml:space="preserve">(a) Model 133kg _x000D_
</t>
  </si>
  <si>
    <t>8.7.3.18</t>
  </si>
  <si>
    <t>Wackers</t>
  </si>
  <si>
    <t>A3.6.13</t>
  </si>
  <si>
    <t>(a) Model_______</t>
  </si>
  <si>
    <t>8.7.3.22</t>
  </si>
  <si>
    <t>Waterpump</t>
  </si>
  <si>
    <t>A3.6.14</t>
  </si>
  <si>
    <t>Capacity  600 litre/min (small)</t>
  </si>
  <si>
    <t>A3.6.15</t>
  </si>
  <si>
    <t>Capacity1200 litre/min (medium)</t>
  </si>
  <si>
    <t>A3.6.16</t>
  </si>
  <si>
    <t>Capacity 3000 litre/min (large)</t>
  </si>
  <si>
    <t>C2.2.10</t>
  </si>
  <si>
    <t>8.7.4</t>
  </si>
  <si>
    <t>TRANSPORT (TRANSPORT COST TO AND FROM SITE)_x000D_
Note: _x000D_
Distance shall be measured one way only (Tender rates shall include for transport in both directions to and from site)</t>
  </si>
  <si>
    <t>8.7.4.1</t>
  </si>
  <si>
    <t>Low bed</t>
  </si>
  <si>
    <t>A3.6.17</t>
  </si>
  <si>
    <t>(a) Low-bed (suitable for the largest piece of equipment above)</t>
  </si>
  <si>
    <t>km</t>
  </si>
  <si>
    <t>8.7.4.2</t>
  </si>
  <si>
    <t>Tipper truck</t>
  </si>
  <si>
    <t>A3.6.18</t>
  </si>
  <si>
    <t>(a) Small</t>
  </si>
  <si>
    <t>A3.6.19</t>
  </si>
  <si>
    <t>(b) Medium</t>
  </si>
  <si>
    <t>A3.6.20</t>
  </si>
  <si>
    <t>(c) Large</t>
  </si>
  <si>
    <t>8.7.4.4</t>
  </si>
  <si>
    <t>Water tanker</t>
  </si>
  <si>
    <t>A3.6.21</t>
  </si>
  <si>
    <t>A3.6.22</t>
  </si>
  <si>
    <t>A3.6.23</t>
  </si>
  <si>
    <t>C2.2.11</t>
  </si>
  <si>
    <t>SECTION 1200 C SITE CLEARANCE</t>
  </si>
  <si>
    <t>C</t>
  </si>
  <si>
    <t>SANS1200 C</t>
  </si>
  <si>
    <t>SITE CLEARANCE</t>
  </si>
  <si>
    <t>8.2.1</t>
  </si>
  <si>
    <t>Clear and grub strips for (where not cleared within other clear and grub areas)</t>
  </si>
  <si>
    <t>C.1</t>
  </si>
  <si>
    <t>Pipeline 3m wide</t>
  </si>
  <si>
    <t>m</t>
  </si>
  <si>
    <t>C.2</t>
  </si>
  <si>
    <t>Fencing line 3m wide</t>
  </si>
  <si>
    <t>C.3</t>
  </si>
  <si>
    <t>Access Road 6m</t>
  </si>
  <si>
    <t>LARGE TREES</t>
  </si>
  <si>
    <t>8.2.2</t>
  </si>
  <si>
    <t>Remove and grub large trees and tree stumps of girth</t>
  </si>
  <si>
    <t>C.1.1</t>
  </si>
  <si>
    <t>Exceeding 1m and up to and including 2m</t>
  </si>
  <si>
    <t>C.1.2</t>
  </si>
  <si>
    <t>Exceeding 2m and up to and including 3m</t>
  </si>
  <si>
    <t>REINSTATEMENT OF FENCES, BOUNDARY WALLS, ETC</t>
  </si>
  <si>
    <t>8.2.15</t>
  </si>
  <si>
    <t>Take from stockpile on site existing fences and reinstate in similar position including replacing missing or elements, etc</t>
  </si>
  <si>
    <t>C.2.1</t>
  </si>
  <si>
    <t>1,2m High fence</t>
  </si>
  <si>
    <t>C.2.2</t>
  </si>
  <si>
    <t>1,8m High fence</t>
  </si>
  <si>
    <t>C2.2.12</t>
  </si>
  <si>
    <t>SECTION 1200 D EARTHWORKS ( PIPE TRENCHES )</t>
  </si>
  <si>
    <t>D</t>
  </si>
  <si>
    <t>SANS1200 D</t>
  </si>
  <si>
    <t>EXCAVATION AND BACKFILLING</t>
  </si>
  <si>
    <t>Excavate in all materials, backfill and compact to 90% mod AASHTO density, and dispose of surplus and unsuitable materials within the freehaul distance  for trenches</t>
  </si>
  <si>
    <t>D.1</t>
  </si>
  <si>
    <t>Up to 1m deep</t>
  </si>
  <si>
    <t>m³</t>
  </si>
  <si>
    <t>D.2</t>
  </si>
  <si>
    <t>Over 1m and up to 2m deep</t>
  </si>
  <si>
    <t>D.3</t>
  </si>
  <si>
    <t>Over 2m and up to 3m deep</t>
  </si>
  <si>
    <t>D.4</t>
  </si>
  <si>
    <t>Over 3m and up to 4m deep</t>
  </si>
  <si>
    <t>D.5</t>
  </si>
  <si>
    <t xml:space="preserve">Over 4m deep </t>
  </si>
  <si>
    <t>Extra over items 1.6.1.1 for</t>
  </si>
  <si>
    <t>D.6</t>
  </si>
  <si>
    <t>1. Intermediate excavation</t>
  </si>
  <si>
    <t>D.7</t>
  </si>
  <si>
    <t>2. Hard rock excavation</t>
  </si>
  <si>
    <t>C2.2.13</t>
  </si>
  <si>
    <t>SECTION GE:PRECAST CONCRETE (STRUCTURAL)</t>
  </si>
  <si>
    <t>GE</t>
  </si>
  <si>
    <t>SANS 1200GE</t>
  </si>
  <si>
    <t>PRECAST CONCRETE (STRUCTURAL)</t>
  </si>
  <si>
    <t>Borehole Stations</t>
  </si>
  <si>
    <t>GE.1</t>
  </si>
  <si>
    <t>DKBH 01 (07-68538)</t>
  </si>
  <si>
    <t>GE.1.1</t>
  </si>
  <si>
    <t>8.3.1.2</t>
  </si>
  <si>
    <t>Remove topsoil to nominal depth 150mm,stockpile</t>
  </si>
  <si>
    <t>Importing of Materials</t>
  </si>
  <si>
    <t>Earth filling supplied by the contractor, compacted to</t>
  </si>
  <si>
    <t>GE.1.2</t>
  </si>
  <si>
    <t>a) Borrow Pit</t>
  </si>
  <si>
    <t>GE.1.3</t>
  </si>
  <si>
    <t>Provide Precast Borehole Station Units as shown on drawing no WS-DK-01D11</t>
  </si>
  <si>
    <t>GE.1.4</t>
  </si>
  <si>
    <t>Erection of Precast Borehole Station Units as shown on drawing no WS-DK-01F1</t>
  </si>
  <si>
    <t>8.2.4</t>
  </si>
  <si>
    <t>Concrete Paving Slabs</t>
  </si>
  <si>
    <t>GE.1.5</t>
  </si>
  <si>
    <t>Cast 200mm thick reinforced concrete floor for</t>
  </si>
  <si>
    <t>GE.2</t>
  </si>
  <si>
    <t>FENCING AND GATES</t>
  </si>
  <si>
    <t>The following work's are to be carried out as per contract drawings</t>
  </si>
  <si>
    <t>GE.3</t>
  </si>
  <si>
    <t>FENCING</t>
  </si>
  <si>
    <t>Refer to Drawing No: WS-DK-01F1</t>
  </si>
  <si>
    <t>Supply and erection of fencing complete in accordance with the manufacturers specifications to Drawing No: WS-DK-01F1</t>
  </si>
  <si>
    <t>GE.3.1</t>
  </si>
  <si>
    <t>Concrete palisade fence panels, 2m wide formed with 10 heavy duty slats, 2.4m high complete with cross beams.</t>
  </si>
  <si>
    <t>GE.3.2</t>
  </si>
  <si>
    <t>Concrete main post, 3000mm long complete with anchors</t>
  </si>
  <si>
    <t>C2.2.14</t>
  </si>
  <si>
    <t>GE.3.3</t>
  </si>
  <si>
    <t>Steel anchor post, 3000mm long,  complete with bracing and anchors to drawing</t>
  </si>
  <si>
    <t>GE.3.4</t>
  </si>
  <si>
    <t>Concrete anchor (400x400x600)mm</t>
  </si>
  <si>
    <t>New gates:</t>
  </si>
  <si>
    <t>GE.3.5</t>
  </si>
  <si>
    <t>Supply and erect double leaf gates complete to Drawing No: WS-DK-01F1</t>
  </si>
  <si>
    <t>GE.4</t>
  </si>
  <si>
    <t>DKBH02 (07-68094)</t>
  </si>
  <si>
    <t>GE.4.1</t>
  </si>
  <si>
    <t>Remove topsoil to nominal depth 150mm,storkpile</t>
  </si>
  <si>
    <t>GE.4.2</t>
  </si>
  <si>
    <t>GE.4.3</t>
  </si>
  <si>
    <t>GE.4.4</t>
  </si>
  <si>
    <t>Erection of Precast Borehole Station Units as shown on drawing no C19-PLS-01D11</t>
  </si>
  <si>
    <t>GE.4.5</t>
  </si>
  <si>
    <t>GE.5</t>
  </si>
  <si>
    <t>GE.6</t>
  </si>
  <si>
    <t>C2.2.15</t>
  </si>
  <si>
    <t>GE.6.1</t>
  </si>
  <si>
    <t>GE.6.2</t>
  </si>
  <si>
    <t>GE.6.3</t>
  </si>
  <si>
    <t>GE.6.4</t>
  </si>
  <si>
    <t>GE.6.5</t>
  </si>
  <si>
    <t>Supply and erect double leaf gates complete to Drawing No: MP-06D20</t>
  </si>
  <si>
    <t>DKBH04 (0028)</t>
  </si>
  <si>
    <t>C2.2.16</t>
  </si>
  <si>
    <t>C2.2.17</t>
  </si>
  <si>
    <t>SECTION 1200H: STRUCTURAL STEELWORK (STEEL RESERVOIR)</t>
  </si>
  <si>
    <t>H</t>
  </si>
  <si>
    <t>SANS 1200H</t>
  </si>
  <si>
    <t>SECTIONAL STEEL RESERVOIR</t>
  </si>
  <si>
    <t>H.1</t>
  </si>
  <si>
    <t>SANS 1200 D</t>
  </si>
  <si>
    <t>EARTHWORKS</t>
  </si>
  <si>
    <t>H.2</t>
  </si>
  <si>
    <t>1200 C</t>
  </si>
  <si>
    <t>CLEARING</t>
  </si>
  <si>
    <t>H.2.1</t>
  </si>
  <si>
    <t>Clear Site incl. remove trees up to 1 m girth to approved areas off Site</t>
  </si>
  <si>
    <t>H.3</t>
  </si>
  <si>
    <t>1200 DA</t>
  </si>
  <si>
    <t>EXCAVATION</t>
  </si>
  <si>
    <t>H.3.1</t>
  </si>
  <si>
    <t>Remove topsoil to nominal depth 150 mm, stockpile, and maintain</t>
  </si>
  <si>
    <t>Excavate in all materials and backfill or place embankment for:</t>
  </si>
  <si>
    <t>H.3.2</t>
  </si>
  <si>
    <t>Tank foundation</t>
  </si>
  <si>
    <t>H.3.3</t>
  </si>
  <si>
    <t>Compact excavated surface to 95% MOD. AASHTO density</t>
  </si>
  <si>
    <t>H.3.4</t>
  </si>
  <si>
    <t>Use excavated material to construct earth berm as indicated on drawing, compacted to 93% MOD. AASHTO density</t>
  </si>
  <si>
    <t>H.3.5</t>
  </si>
  <si>
    <t>Spoil excess material to designated site within 0,5km</t>
  </si>
  <si>
    <t>Extra-over item 8.3.2 for excavation in:</t>
  </si>
  <si>
    <t>H.3.6</t>
  </si>
  <si>
    <t>Hard rock material</t>
  </si>
  <si>
    <t>H.4</t>
  </si>
  <si>
    <t>FINISHINGS</t>
  </si>
  <si>
    <t>H.4.1</t>
  </si>
  <si>
    <t>8.3.6</t>
  </si>
  <si>
    <t>Apply 75 mm thick topsoil to cut slopes and plant local grass sods</t>
  </si>
  <si>
    <t>H.5</t>
  </si>
  <si>
    <t>1200 GA</t>
  </si>
  <si>
    <t>CONCRETE</t>
  </si>
  <si>
    <t>H.6</t>
  </si>
  <si>
    <t>8.2</t>
  </si>
  <si>
    <t>FORMWORK</t>
  </si>
  <si>
    <t>H.6.1</t>
  </si>
  <si>
    <t>Rough</t>
  </si>
  <si>
    <t>H.6.2</t>
  </si>
  <si>
    <t>Smooth, including 25 mm x 25 mm chamfers to exposed edges</t>
  </si>
  <si>
    <t>C2.2.18</t>
  </si>
  <si>
    <t>H.7</t>
  </si>
  <si>
    <t>8.1.2</t>
  </si>
  <si>
    <t>REINFORCEMENT</t>
  </si>
  <si>
    <t>Mild steel bars</t>
  </si>
  <si>
    <t>H.7.1</t>
  </si>
  <si>
    <t>1) 8 mm</t>
  </si>
  <si>
    <t>t</t>
  </si>
  <si>
    <t>High-tensile steel bars</t>
  </si>
  <si>
    <t>H.7.2</t>
  </si>
  <si>
    <t>1) 10 mm</t>
  </si>
  <si>
    <t>H.7.3</t>
  </si>
  <si>
    <t>2) 12 mm</t>
  </si>
  <si>
    <t>H.7.4</t>
  </si>
  <si>
    <t>High-tensile welded mesh of mass 3,11 kg/m2</t>
  </si>
  <si>
    <t>H.8</t>
  </si>
  <si>
    <t>H.8.1</t>
  </si>
  <si>
    <t>Blinding layer in 50 mm thick, 15MPa concrete</t>
  </si>
  <si>
    <t>H.8.2</t>
  </si>
  <si>
    <t>Strength concrete, Grade 25MPa to foundation, plinths and concrete open channel</t>
  </si>
  <si>
    <t>8.4.4</t>
  </si>
  <si>
    <t>Unformed surface finishes</t>
  </si>
  <si>
    <t>H.8.3</t>
  </si>
  <si>
    <t>Wood-floated</t>
  </si>
  <si>
    <t>H.8.4</t>
  </si>
  <si>
    <t>Steel-floated</t>
  </si>
  <si>
    <t>H.8.5</t>
  </si>
  <si>
    <t>Supply and apply 5 mm thick epoxy grout under steel support plates</t>
  </si>
  <si>
    <t>H.8.6</t>
  </si>
  <si>
    <t>8.8</t>
  </si>
  <si>
    <t>Provide and install 80 mm x 8 mm thick flat bar supports to top of concrete foundation plinths, to details given on drawing</t>
  </si>
  <si>
    <t>H.8.7</t>
  </si>
  <si>
    <t>Construct valve chamber as per detail drawings</t>
  </si>
  <si>
    <t>No.</t>
  </si>
  <si>
    <t>H.9</t>
  </si>
  <si>
    <t>STEEL TANK</t>
  </si>
  <si>
    <t>C2.2.19</t>
  </si>
  <si>
    <t>H.9.1</t>
  </si>
  <si>
    <t>Supply, erect, install and commission one 500 kl hot dipped galvanized pressed sectional steel tank, in accordance with SANS 121-2000, ISO 1461-1999, tank complete (As supplied by Structa Technology or similar), in accordance with SANS 10329:2004. Price to exclude all the pipe items listed under PIPEWORK below. Tank to be installed on a concrete foundation and pedestals measured elsewhere.</t>
  </si>
  <si>
    <t>C2.2.20</t>
  </si>
  <si>
    <t>SECTION 1200 L MEDIUM-PRESSURE P I P E L I N E S (RISING MAIN)</t>
  </si>
  <si>
    <t>L</t>
  </si>
  <si>
    <t>SANS 1200L</t>
  </si>
  <si>
    <t>MEDIUM-PRESSURE P I P E L I N E S</t>
  </si>
  <si>
    <t>Supply, lay, joint, bed (class B bedding) and test oPvC nominal pressure (PN)25, stiffness class (SN) 5000, Nominal diameter(DN)150</t>
  </si>
  <si>
    <t>L.1</t>
  </si>
  <si>
    <t>160mm ø oPvC</t>
  </si>
  <si>
    <t>Supply, lay, joint, bed (class B bedding) and test oPvC nominal pressure (PN)25, stiffness class (SN)115 , Nominal diameter(DN)160</t>
  </si>
  <si>
    <t>Disinfect Pipes oPvC</t>
  </si>
  <si>
    <t>L.2</t>
  </si>
  <si>
    <t xml:space="preserve">160mm ø </t>
  </si>
  <si>
    <t>SPECIALS AND FITTTINGS</t>
  </si>
  <si>
    <t>Extra over item 3.3.for the supply, lay,bed or fittings with socket end joints, including cut leghths,disinfected</t>
  </si>
  <si>
    <t>oPvC pressure bends (PN 25)</t>
  </si>
  <si>
    <t>L.1.1</t>
  </si>
  <si>
    <t>150mm Diameter 11.25°</t>
  </si>
  <si>
    <t>L.1.2</t>
  </si>
  <si>
    <t>150mm Diameter 22.5°</t>
  </si>
  <si>
    <t>L.1.3</t>
  </si>
  <si>
    <t>150mm Diameter 45°</t>
  </si>
  <si>
    <t>L.1.4</t>
  </si>
  <si>
    <t>150mm Diameter 90°</t>
  </si>
  <si>
    <t>Cast iron end caps to fit oPvC Class 25 pipes</t>
  </si>
  <si>
    <t>L.1.5</t>
  </si>
  <si>
    <t>Cast iron flange adaptor to fit oPvC Class 25 pipes</t>
  </si>
  <si>
    <t>L.1.6</t>
  </si>
  <si>
    <t>Cast iron equal Tees socket ended to fit fit oPvC Class 25 pipes</t>
  </si>
  <si>
    <t>L.1.7</t>
  </si>
  <si>
    <t>C2.2.21</t>
  </si>
  <si>
    <t>VALVES</t>
  </si>
  <si>
    <t>8.2.3</t>
  </si>
  <si>
    <t>Supply and Install the following gate valves as shown on drawing no WS-DK-01D2</t>
  </si>
  <si>
    <t>L.2.1</t>
  </si>
  <si>
    <t>80mm Dia (160mm pipeline)</t>
  </si>
  <si>
    <t>Supply and Install the following Air Valves as shown on drawing no WS-DK-01D1</t>
  </si>
  <si>
    <t>L.2.2</t>
  </si>
  <si>
    <t>50mm Dia (160mm pipeline)</t>
  </si>
  <si>
    <t>Supply and Install the following Scour Valves as shown on drawing no WS-DK-01D7</t>
  </si>
  <si>
    <t>L.2.3</t>
  </si>
  <si>
    <t>8.2.5</t>
  </si>
  <si>
    <t>Supply, install, encase in concrete (where spesified) and test cast iron and steel specials, valves, pipes and coupling. WS- DK-01D10</t>
  </si>
  <si>
    <t>L.2.4</t>
  </si>
  <si>
    <t>Special B</t>
  </si>
  <si>
    <t>L.2.5</t>
  </si>
  <si>
    <t>Special C</t>
  </si>
  <si>
    <t>L.2.6</t>
  </si>
  <si>
    <t>Special D</t>
  </si>
  <si>
    <t>L.2.7</t>
  </si>
  <si>
    <t>Special D1</t>
  </si>
  <si>
    <t>L.2.8</t>
  </si>
  <si>
    <t>Special E</t>
  </si>
  <si>
    <t>L.2.9</t>
  </si>
  <si>
    <t>Special F</t>
  </si>
  <si>
    <t>L.2.10</t>
  </si>
  <si>
    <t>Special G</t>
  </si>
  <si>
    <t>L.2.11</t>
  </si>
  <si>
    <t>Special H</t>
  </si>
  <si>
    <t>L.2.12</t>
  </si>
  <si>
    <t>Special J</t>
  </si>
  <si>
    <t>L.2.13</t>
  </si>
  <si>
    <t>Special K</t>
  </si>
  <si>
    <t>L.2.14</t>
  </si>
  <si>
    <t>Special L</t>
  </si>
  <si>
    <t>L.2.15</t>
  </si>
  <si>
    <t>Special M</t>
  </si>
  <si>
    <t>C2.2.22</t>
  </si>
  <si>
    <t>L.2.16</t>
  </si>
  <si>
    <t>Special N</t>
  </si>
  <si>
    <t>L.2.17</t>
  </si>
  <si>
    <t>Special O</t>
  </si>
  <si>
    <t>L.2.18</t>
  </si>
  <si>
    <t>Special P</t>
  </si>
  <si>
    <t>Supply, install, encase in concrete (where spesified) and test cast iron and steel specials, valves, pipes and coupling. Refer to drawing WS-DK-01D6</t>
  </si>
  <si>
    <t>L.2.19</t>
  </si>
  <si>
    <t>Special 1</t>
  </si>
  <si>
    <t>L.2.20</t>
  </si>
  <si>
    <t>Special 2</t>
  </si>
  <si>
    <t>L.2.21</t>
  </si>
  <si>
    <t>Special 3</t>
  </si>
  <si>
    <t>L.2.22</t>
  </si>
  <si>
    <t>Special 4</t>
  </si>
  <si>
    <t>L.2.23</t>
  </si>
  <si>
    <t>Special 5</t>
  </si>
  <si>
    <t>L.2.24</t>
  </si>
  <si>
    <t>Special 6</t>
  </si>
  <si>
    <t>L.2.25</t>
  </si>
  <si>
    <t>1200 LB_x000D_
PSLB 8.2.4</t>
  </si>
  <si>
    <t>Concrete encasing of pipes at stream and river crossings including 100 kg/m3_x000D_
reinforcement as perdrawing WS-DK-01RVR1</t>
  </si>
  <si>
    <t>L.3</t>
  </si>
  <si>
    <t>PUMPS</t>
  </si>
  <si>
    <t>L.3.1</t>
  </si>
  <si>
    <t>“Supply, delivery and installation of a pump with a head of 85m and yield 1.7L\S complete with a 2.2kw motor, switch gear and all electrical works”.</t>
  </si>
  <si>
    <t>L.3.2</t>
  </si>
  <si>
    <t>“Supply, delivery and installation of a pump with a head of 95m and yield 0.9L\S complete with a 1.5kw motor, switch gear and all electrical works”.</t>
  </si>
  <si>
    <t>L.3.3</t>
  </si>
  <si>
    <t>“Supply, delivery and installation of a pump with a head of 95m and yield 1.5L\S complete with a 3_x000D_
kw motor, switch gear and all electrical works”</t>
  </si>
  <si>
    <t>L.4</t>
  </si>
  <si>
    <t>ANCILLARIES</t>
  </si>
  <si>
    <t>C2.2.23</t>
  </si>
  <si>
    <t>8.2.11</t>
  </si>
  <si>
    <t>Anchor/thrust blocks and pedestals in strength concrete 25 Mpa/19mm, including all formwork, reinforcement, etc</t>
  </si>
  <si>
    <t>L.4.1</t>
  </si>
  <si>
    <t>Thrust blocks</t>
  </si>
  <si>
    <t>L.5</t>
  </si>
  <si>
    <t>CHAMBERS AND MANHOLES</t>
  </si>
  <si>
    <t>8.2.13</t>
  </si>
  <si>
    <t>Valve and hydrant chambers</t>
  </si>
  <si>
    <t>Valve chambers</t>
  </si>
  <si>
    <t>1. Supply, install and backfill Valve chamber complete including all materials and labour  for the following types as shown on drawing  WS-EZM-01D1</t>
  </si>
  <si>
    <t>L.5.1</t>
  </si>
  <si>
    <t>a) Precast Concrete ring types- 1500mm Diameter</t>
  </si>
  <si>
    <t>L.5.2</t>
  </si>
  <si>
    <t>2. Construct and backfill Valve chamber complete including all materials and labour  as shown on drawing EWS-AZ-01D3</t>
  </si>
  <si>
    <t>L.6</t>
  </si>
  <si>
    <t>EXISTING SERVICES</t>
  </si>
  <si>
    <t>L.6.1</t>
  </si>
  <si>
    <t>(a) Locating, exposing, protecting, upgrading and finishing of existing services</t>
  </si>
  <si>
    <t>L.6.2</t>
  </si>
  <si>
    <t>(b) Relocating existing services as well as point repairs</t>
  </si>
  <si>
    <t>L.6.3</t>
  </si>
  <si>
    <t>(c) Dectecting of Existing services</t>
  </si>
  <si>
    <t>L.6.4</t>
  </si>
  <si>
    <t>(d)  Percentage adjustment for Items L.7.1 to L.7.3 For contractors's overheads,administration charges and profit</t>
  </si>
  <si>
    <t>L.7</t>
  </si>
  <si>
    <t>ESKOM ELECTRICAL CONNECTIONS</t>
  </si>
  <si>
    <t>L.7.1</t>
  </si>
  <si>
    <t>(1)  Payment to ESKOM for Electrical Connection for BH06-2578&amp; BH06-1480</t>
  </si>
  <si>
    <t>C2.2.24</t>
  </si>
  <si>
    <t>L.7.2</t>
  </si>
  <si>
    <t>(a)  Percentage adjustment for Item L.8.1 For contractors's overheads,administration charges and profit</t>
  </si>
  <si>
    <t>L.8</t>
  </si>
  <si>
    <t>SA 1200 LF</t>
  </si>
  <si>
    <t>MARKINGS AND MARKER POSTS</t>
  </si>
  <si>
    <t>8.2.8</t>
  </si>
  <si>
    <t>Marker posts</t>
  </si>
  <si>
    <t>L.8.1</t>
  </si>
  <si>
    <t>Type as per drawing WS-EZM-01D9</t>
  </si>
  <si>
    <t>L.9</t>
  </si>
  <si>
    <t>TELEMETRY AND SCADA SYSTEM</t>
  </si>
  <si>
    <t>L.9.1</t>
  </si>
  <si>
    <t>(a) Supply and install the Telemetry and SCADA System complete with testing and commisioning</t>
  </si>
  <si>
    <t>L.9.2</t>
  </si>
  <si>
    <t>(b) Provide training to the Municipal Officials on the opperation of the SCADA system</t>
  </si>
  <si>
    <t>L.9.3</t>
  </si>
  <si>
    <t>(c) Webhost fee for 24 momths</t>
  </si>
  <si>
    <t>L.9.4</t>
  </si>
  <si>
    <t>(d)  Percentage adjustment for Items L.10.1 to L.10.3 For contractors's overheads,administration charges and profit</t>
  </si>
  <si>
    <t>C2.2.25</t>
  </si>
  <si>
    <t>SECTION 1200 LB BEDDING (PIPES-RETICULATION)</t>
  </si>
  <si>
    <t>LB</t>
  </si>
  <si>
    <t>BEDDING FROM TRENCH EXCAVATIONS</t>
  </si>
  <si>
    <t>Provision of bedding material from trench excavations</t>
  </si>
  <si>
    <t>LB.1</t>
  </si>
  <si>
    <t xml:space="preserve">Selected granular material </t>
  </si>
  <si>
    <t>LB.2</t>
  </si>
  <si>
    <t>Selected fill material</t>
  </si>
  <si>
    <t>BEDDING BY IMPORTATION</t>
  </si>
  <si>
    <t>Provision of bedding material by importation from other necessary excavations within the freehaul distance</t>
  </si>
  <si>
    <t>LB.1.1</t>
  </si>
  <si>
    <t>LB.1.2</t>
  </si>
  <si>
    <t>BEDDING FROM COMMERCIAL SOURCES</t>
  </si>
  <si>
    <t>Provision of bedding material by importation from commercial sources selected by the Contractor</t>
  </si>
  <si>
    <t>LB.2.1</t>
  </si>
  <si>
    <t>LB.2.2</t>
  </si>
  <si>
    <t>LB.4</t>
  </si>
  <si>
    <t>OVERHAUL</t>
  </si>
  <si>
    <t>Overhaul of material for bedding cradle and selected fill blanket</t>
  </si>
  <si>
    <t>LB.4.1</t>
  </si>
  <si>
    <t>1 Overhaul</t>
  </si>
  <si>
    <t>m³km</t>
  </si>
  <si>
    <t>C2.2.26</t>
  </si>
  <si>
    <t>SUMMARY OF SECTIONS</t>
  </si>
  <si>
    <t xml:space="preserve"> </t>
  </si>
  <si>
    <t>SECTION</t>
  </si>
  <si>
    <t>SECTION 1200 A DAYWORKS AND TEMPORARY WORKS</t>
  </si>
  <si>
    <t>Sub-total</t>
  </si>
  <si>
    <t>CONTINGENCIES (10%)</t>
  </si>
  <si>
    <t>VAT (15%)</t>
  </si>
  <si>
    <t xml:space="preserve"> Total Carried Forward To Summary Of Schedules</t>
  </si>
  <si>
    <t>C2.2.27</t>
  </si>
  <si>
    <t>To use a free rate estimator program with this Excel file</t>
  </si>
  <si>
    <t>1)</t>
  </si>
  <si>
    <t>Download and install the program by clicking the link below and following instructions</t>
  </si>
  <si>
    <t>Bill Project (demo mode)</t>
  </si>
  <si>
    <t>2)</t>
  </si>
  <si>
    <t>In MS Windows run the program using 'Start &gt; Programs &gt; Civilsoft &gt; Bill Project'</t>
  </si>
  <si>
    <t>3)</t>
  </si>
  <si>
    <t>Once Bill Project is running use 'File &gt; Open Excel Tender' and select this file, eg</t>
  </si>
  <si>
    <t>4)</t>
  </si>
  <si>
    <t>Item rates can now be calculated by adding project resources to items</t>
  </si>
  <si>
    <t>5)</t>
  </si>
  <si>
    <t>For more information in Bill Project use 'Tools &gt; Guide' and click on 'Rate Estimator'</t>
  </si>
  <si>
    <t>Note:</t>
  </si>
  <si>
    <t>Although Bill Project will be set to demo mode, the rate estimator will have full functionality</t>
  </si>
  <si>
    <t>Once rates have been calculated in Bill Project they can be exported using 'File &gt; Export &gt; Rate'</t>
  </si>
  <si>
    <t>If you need help with any of the above, click the link below or phone +27 (0)42 294 1777</t>
  </si>
  <si>
    <t>Bill Project support</t>
  </si>
  <si>
    <t>DAVID KATNAGEL WATER SUPPLY RE-ADVERT 008_MKLM_2024_2025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</si>
</sst>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0"/>
      <name val="Calibri"/>
      <scheme val="minor"/>
    </font>
    <font>
      <sz val="10"/>
      <name val="Arial"/>
    </font>
    <font>
      <sz val="12"/>
      <name val="Calibri"/>
      <scheme val="minor"/>
    </font>
    <font>
      <sz val="40"/>
      <name val="Arial"/>
    </font>
    <font>
      <b/>
      <sz val="10"/>
      <name val="Arial"/>
    </font>
    <font>
      <sz val="12"/>
      <name val="Arial"/>
    </font>
    <font>
      <b/>
      <u/>
      <sz val="11"/>
      <name val="Calibri"/>
      <scheme val="minor"/>
    </font>
    <font>
      <u/>
      <sz val="11"/>
      <color theme="10"/>
      <name val="Calibri"/>
      <scheme val="minor"/>
    </font>
    <font>
      <b/>
      <sz val="11"/>
      <name val="Calibri"/>
      <scheme val="minor"/>
    </font>
    <font>
      <sz val="9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80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5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4" fontId="2" fillId="2" borderId="5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4" fontId="2" fillId="3" borderId="5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7" fillId="0" borderId="0" xfId="0" applyFont="1"/>
    <xf numFmtId="0" fontId="8" fillId="0" borderId="0" xfId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civilsoft.co/BillProject/Support.aspx" TargetMode="External"/><Relationship Id="rId1" Type="http://schemas.openxmlformats.org/officeDocument/2006/relationships/hyperlink" Target="http://www.civilsoft.co/BillProject/FreeTri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92"/>
  <sheetViews>
    <sheetView showGridLines="0" tabSelected="1" view="pageBreakPreview" topLeftCell="B1" zoomScaleNormal="100" zoomScaleSheetLayoutView="100" workbookViewId="0">
      <selection activeCell="D5" sqref="D5"/>
    </sheetView>
  </sheetViews>
  <sheetFormatPr defaultRowHeight="15" x14ac:dyDescent="0.25"/>
  <cols>
    <col min="1" max="1" width="5.42578125" style="6" hidden="1" customWidth="1"/>
    <col min="2" max="2" width="8.5703125" style="6" customWidth="1"/>
    <col min="3" max="3" width="10.85546875" style="6" customWidth="1"/>
    <col min="4" max="4" width="35.5703125" style="6" customWidth="1"/>
    <col min="5" max="5" width="9.7109375" style="6" customWidth="1"/>
    <col min="6" max="6" width="10.28515625" style="6" customWidth="1"/>
    <col min="7" max="7" width="11.28515625" style="6" customWidth="1"/>
    <col min="8" max="8" width="15.140625" style="6" customWidth="1"/>
    <col min="9" max="16384" width="9.140625" style="6"/>
  </cols>
  <sheetData>
    <row r="1" spans="1:8" s="1" customFormat="1" ht="12.75" x14ac:dyDescent="0.25">
      <c r="A1" s="1" t="s">
        <v>0</v>
      </c>
      <c r="B1" s="7" t="s">
        <v>742</v>
      </c>
    </row>
    <row r="2" spans="1:8" s="1" customFormat="1" ht="12.75" x14ac:dyDescent="0.25">
      <c r="A2" s="1" t="s">
        <v>2</v>
      </c>
      <c r="H2" s="8" t="s">
        <v>3</v>
      </c>
    </row>
    <row r="3" spans="1:8" s="2" customFormat="1" ht="30.2" customHeight="1" x14ac:dyDescent="0.25"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10" t="s">
        <v>10</v>
      </c>
    </row>
    <row r="4" spans="1:8" s="3" customFormat="1" ht="21.4" customHeight="1" x14ac:dyDescent="0.25">
      <c r="B4" s="11"/>
      <c r="C4" s="12"/>
      <c r="D4" s="12"/>
      <c r="E4" s="12"/>
      <c r="F4" s="12"/>
      <c r="G4" s="12"/>
      <c r="H4" s="13"/>
    </row>
    <row r="5" spans="1:8" s="2" customFormat="1" ht="26.65" customHeight="1" x14ac:dyDescent="0.25">
      <c r="A5" s="2">
        <v>1007</v>
      </c>
      <c r="B5" s="14" t="s">
        <v>11</v>
      </c>
      <c r="C5" s="15" t="s">
        <v>12</v>
      </c>
      <c r="D5" s="16" t="s">
        <v>13</v>
      </c>
      <c r="E5" s="17"/>
      <c r="F5" s="18"/>
      <c r="G5" s="18"/>
      <c r="H5" s="19"/>
    </row>
    <row r="6" spans="1:8" s="2" customFormat="1" ht="13.35" customHeight="1" x14ac:dyDescent="0.25">
      <c r="B6" s="20"/>
      <c r="C6" s="21"/>
      <c r="D6" s="21"/>
      <c r="E6" s="21"/>
      <c r="F6" s="21"/>
      <c r="G6" s="21"/>
      <c r="H6" s="21"/>
    </row>
    <row r="7" spans="1:8" s="2" customFormat="1" ht="13.35" customHeight="1" x14ac:dyDescent="0.25">
      <c r="A7" s="2">
        <v>1008</v>
      </c>
      <c r="B7" s="14" t="s">
        <v>14</v>
      </c>
      <c r="C7" s="15" t="s">
        <v>15</v>
      </c>
      <c r="D7" s="15" t="s">
        <v>16</v>
      </c>
      <c r="E7" s="17"/>
      <c r="F7" s="18"/>
      <c r="G7" s="18"/>
      <c r="H7" s="19"/>
    </row>
    <row r="8" spans="1:8" s="2" customFormat="1" ht="13.35" customHeight="1" x14ac:dyDescent="0.25">
      <c r="B8" s="20"/>
      <c r="C8" s="21"/>
      <c r="D8" s="21"/>
      <c r="E8" s="21"/>
      <c r="F8" s="21"/>
      <c r="G8" s="21"/>
      <c r="H8" s="21"/>
    </row>
    <row r="9" spans="1:8" s="2" customFormat="1" ht="13.35" customHeight="1" x14ac:dyDescent="0.25">
      <c r="A9" s="2">
        <v>1009</v>
      </c>
      <c r="B9" s="14" t="s">
        <v>17</v>
      </c>
      <c r="C9" s="15" t="s">
        <v>18</v>
      </c>
      <c r="D9" s="15" t="s">
        <v>19</v>
      </c>
      <c r="E9" s="22" t="s">
        <v>20</v>
      </c>
      <c r="F9" s="23">
        <v>1</v>
      </c>
      <c r="G9" s="24">
        <v>0</v>
      </c>
      <c r="H9" s="19">
        <f>IF(E9 = CHAR(37), F9*G9/100,F9*G9)</f>
        <v>0</v>
      </c>
    </row>
    <row r="10" spans="1:8" s="2" customFormat="1" ht="13.35" customHeight="1" x14ac:dyDescent="0.25">
      <c r="B10" s="20"/>
      <c r="C10" s="21"/>
      <c r="D10" s="21"/>
      <c r="E10" s="21"/>
      <c r="F10" s="21"/>
      <c r="G10" s="21"/>
      <c r="H10" s="21"/>
    </row>
    <row r="11" spans="1:8" s="2" customFormat="1" ht="13.35" customHeight="1" x14ac:dyDescent="0.25">
      <c r="A11" s="2">
        <v>1010</v>
      </c>
      <c r="B11" s="14"/>
      <c r="C11" s="15" t="s">
        <v>21</v>
      </c>
      <c r="D11" s="15" t="s">
        <v>22</v>
      </c>
      <c r="E11" s="22"/>
      <c r="F11" s="23"/>
      <c r="G11" s="19"/>
      <c r="H11" s="19"/>
    </row>
    <row r="12" spans="1:8" s="2" customFormat="1" ht="13.35" customHeight="1" x14ac:dyDescent="0.25">
      <c r="B12" s="20"/>
      <c r="C12" s="21"/>
      <c r="D12" s="21"/>
      <c r="E12" s="21"/>
      <c r="F12" s="21"/>
      <c r="G12" s="21"/>
      <c r="H12" s="21"/>
    </row>
    <row r="13" spans="1:8" s="2" customFormat="1" ht="26.65" customHeight="1" x14ac:dyDescent="0.25">
      <c r="A13" s="2">
        <v>1011</v>
      </c>
      <c r="B13" s="14"/>
      <c r="C13" s="15"/>
      <c r="D13" s="15" t="s">
        <v>23</v>
      </c>
      <c r="E13" s="22"/>
      <c r="F13" s="23"/>
      <c r="G13" s="19"/>
      <c r="H13" s="19"/>
    </row>
    <row r="14" spans="1:8" s="2" customFormat="1" ht="13.35" customHeight="1" x14ac:dyDescent="0.25">
      <c r="B14" s="20"/>
      <c r="C14" s="21"/>
      <c r="D14" s="21"/>
      <c r="E14" s="21"/>
      <c r="F14" s="21"/>
      <c r="G14" s="21"/>
      <c r="H14" s="21"/>
    </row>
    <row r="15" spans="1:8" s="2" customFormat="1" ht="13.35" customHeight="1" x14ac:dyDescent="0.25">
      <c r="A15" s="2">
        <v>1012</v>
      </c>
      <c r="B15" s="14" t="s">
        <v>24</v>
      </c>
      <c r="C15" s="15"/>
      <c r="D15" s="15" t="s">
        <v>25</v>
      </c>
      <c r="E15" s="22" t="s">
        <v>26</v>
      </c>
      <c r="F15" s="23">
        <v>12</v>
      </c>
      <c r="G15" s="24">
        <v>0</v>
      </c>
      <c r="H15" s="19">
        <f>IF(E15 = CHAR(37), F15*G15/100,F15*G15)</f>
        <v>0</v>
      </c>
    </row>
    <row r="16" spans="1:8" s="2" customFormat="1" ht="13.35" customHeight="1" x14ac:dyDescent="0.25">
      <c r="B16" s="20"/>
      <c r="C16" s="21"/>
      <c r="D16" s="21"/>
      <c r="E16" s="21"/>
      <c r="F16" s="21"/>
      <c r="G16" s="21"/>
      <c r="H16" s="21"/>
    </row>
    <row r="17" spans="1:8" s="2" customFormat="1" ht="13.35" customHeight="1" x14ac:dyDescent="0.25">
      <c r="A17" s="2">
        <v>1040</v>
      </c>
      <c r="B17" s="14" t="s">
        <v>27</v>
      </c>
      <c r="C17" s="15"/>
      <c r="D17" s="15" t="s">
        <v>28</v>
      </c>
      <c r="E17" s="22" t="s">
        <v>26</v>
      </c>
      <c r="F17" s="23">
        <v>12</v>
      </c>
      <c r="G17" s="24">
        <v>0</v>
      </c>
      <c r="H17" s="19">
        <f>IF(E17 = CHAR(37), F17*G17/100,F17*G17)</f>
        <v>0</v>
      </c>
    </row>
    <row r="18" spans="1:8" s="2" customFormat="1" ht="13.35" customHeight="1" x14ac:dyDescent="0.25">
      <c r="B18" s="20"/>
      <c r="C18" s="21"/>
      <c r="D18" s="21"/>
      <c r="E18" s="21"/>
      <c r="F18" s="21"/>
      <c r="G18" s="21"/>
      <c r="H18" s="21"/>
    </row>
    <row r="19" spans="1:8" s="2" customFormat="1" ht="13.35" customHeight="1" x14ac:dyDescent="0.25">
      <c r="A19" s="2">
        <v>1041</v>
      </c>
      <c r="B19" s="14" t="s">
        <v>29</v>
      </c>
      <c r="C19" s="15"/>
      <c r="D19" s="15" t="s">
        <v>30</v>
      </c>
      <c r="E19" s="22" t="s">
        <v>26</v>
      </c>
      <c r="F19" s="23">
        <v>32</v>
      </c>
      <c r="G19" s="24">
        <v>0</v>
      </c>
      <c r="H19" s="19">
        <f>IF(E19 = CHAR(37), F19*G19/100,F19*G19)</f>
        <v>0</v>
      </c>
    </row>
    <row r="20" spans="1:8" s="2" customFormat="1" ht="13.35" customHeight="1" x14ac:dyDescent="0.25">
      <c r="B20" s="20"/>
      <c r="C20" s="21"/>
      <c r="D20" s="21"/>
      <c r="E20" s="21"/>
      <c r="F20" s="21"/>
      <c r="G20" s="21"/>
      <c r="H20" s="21"/>
    </row>
    <row r="21" spans="1:8" s="2" customFormat="1" ht="13.35" customHeight="1" x14ac:dyDescent="0.25">
      <c r="A21" s="2">
        <v>1042</v>
      </c>
      <c r="B21" s="14" t="s">
        <v>31</v>
      </c>
      <c r="C21" s="15"/>
      <c r="D21" s="15" t="s">
        <v>32</v>
      </c>
      <c r="E21" s="22" t="s">
        <v>33</v>
      </c>
      <c r="F21" s="23">
        <v>2</v>
      </c>
      <c r="G21" s="24">
        <v>0</v>
      </c>
      <c r="H21" s="19">
        <f>IF(E21 = CHAR(37), F21*G21/100,F21*G21)</f>
        <v>0</v>
      </c>
    </row>
    <row r="22" spans="1:8" s="2" customFormat="1" ht="13.35" customHeight="1" x14ac:dyDescent="0.25">
      <c r="B22" s="20"/>
      <c r="C22" s="21"/>
      <c r="D22" s="21"/>
      <c r="E22" s="21"/>
      <c r="F22" s="21"/>
      <c r="G22" s="21"/>
      <c r="H22" s="21"/>
    </row>
    <row r="23" spans="1:8" s="2" customFormat="1" ht="13.35" customHeight="1" x14ac:dyDescent="0.25">
      <c r="A23" s="2">
        <v>1529</v>
      </c>
      <c r="B23" s="14" t="s">
        <v>34</v>
      </c>
      <c r="C23" s="15"/>
      <c r="D23" s="15" t="s">
        <v>35</v>
      </c>
      <c r="E23" s="22" t="s">
        <v>33</v>
      </c>
      <c r="F23" s="23">
        <v>2</v>
      </c>
      <c r="G23" s="24">
        <v>0</v>
      </c>
      <c r="H23" s="19">
        <f>IF(E23 = CHAR(37), F23*G23/100,F23*G23)</f>
        <v>0</v>
      </c>
    </row>
    <row r="24" spans="1:8" s="2" customFormat="1" ht="13.35" customHeight="1" x14ac:dyDescent="0.25">
      <c r="B24" s="20"/>
      <c r="C24" s="21"/>
      <c r="D24" s="21"/>
      <c r="E24" s="21"/>
      <c r="F24" s="21"/>
      <c r="G24" s="21"/>
      <c r="H24" s="21"/>
    </row>
    <row r="25" spans="1:8" s="2" customFormat="1" ht="13.35" customHeight="1" x14ac:dyDescent="0.25">
      <c r="A25" s="2">
        <v>1043</v>
      </c>
      <c r="B25" s="14" t="s">
        <v>36</v>
      </c>
      <c r="C25" s="15"/>
      <c r="D25" s="15" t="s">
        <v>37</v>
      </c>
      <c r="E25" s="22" t="s">
        <v>20</v>
      </c>
      <c r="F25" s="23">
        <v>1</v>
      </c>
      <c r="G25" s="24">
        <v>0</v>
      </c>
      <c r="H25" s="19">
        <f>IF(E25 = CHAR(37), F25*G25/100,F25*G25)</f>
        <v>0</v>
      </c>
    </row>
    <row r="26" spans="1:8" s="2" customFormat="1" ht="13.35" customHeight="1" x14ac:dyDescent="0.25">
      <c r="B26" s="20"/>
      <c r="C26" s="21"/>
      <c r="D26" s="21"/>
      <c r="E26" s="21"/>
      <c r="F26" s="21"/>
      <c r="G26" s="21"/>
      <c r="H26" s="21"/>
    </row>
    <row r="27" spans="1:8" s="2" customFormat="1" ht="26.65" customHeight="1" x14ac:dyDescent="0.25">
      <c r="A27" s="2">
        <v>1013</v>
      </c>
      <c r="B27" s="14" t="s">
        <v>38</v>
      </c>
      <c r="C27" s="15"/>
      <c r="D27" s="15" t="s">
        <v>39</v>
      </c>
      <c r="E27" s="22" t="s">
        <v>20</v>
      </c>
      <c r="F27" s="23">
        <v>1</v>
      </c>
      <c r="G27" s="24">
        <v>0</v>
      </c>
      <c r="H27" s="19" t="s">
        <v>40</v>
      </c>
    </row>
    <row r="28" spans="1:8" s="2" customFormat="1" ht="13.35" customHeight="1" x14ac:dyDescent="0.25">
      <c r="B28" s="20"/>
      <c r="C28" s="21"/>
      <c r="D28" s="21"/>
      <c r="E28" s="21"/>
      <c r="F28" s="21"/>
      <c r="G28" s="21"/>
      <c r="H28" s="21"/>
    </row>
    <row r="29" spans="1:8" s="2" customFormat="1" ht="13.35" customHeight="1" x14ac:dyDescent="0.25">
      <c r="A29" s="2">
        <v>1014</v>
      </c>
      <c r="B29" s="14"/>
      <c r="C29" s="15"/>
      <c r="D29" s="15" t="s">
        <v>41</v>
      </c>
      <c r="E29" s="22"/>
      <c r="F29" s="23"/>
      <c r="G29" s="19"/>
      <c r="H29" s="19"/>
    </row>
    <row r="30" spans="1:8" s="2" customFormat="1" ht="13.35" customHeight="1" x14ac:dyDescent="0.25">
      <c r="B30" s="20"/>
      <c r="C30" s="21"/>
      <c r="D30" s="21"/>
      <c r="E30" s="21"/>
      <c r="F30" s="21"/>
      <c r="G30" s="21"/>
      <c r="H30" s="21"/>
    </row>
    <row r="31" spans="1:8" s="2" customFormat="1" ht="13.35" customHeight="1" x14ac:dyDescent="0.25">
      <c r="A31" s="2">
        <v>1015</v>
      </c>
      <c r="B31" s="14" t="s">
        <v>42</v>
      </c>
      <c r="C31" s="15"/>
      <c r="D31" s="15" t="s">
        <v>43</v>
      </c>
      <c r="E31" s="22" t="s">
        <v>20</v>
      </c>
      <c r="F31" s="23">
        <v>1</v>
      </c>
      <c r="G31" s="24">
        <v>0</v>
      </c>
      <c r="H31" s="19">
        <f>IF(E31 = CHAR(37), F31*G31/100,F31*G31)</f>
        <v>0</v>
      </c>
    </row>
    <row r="32" spans="1:8" s="2" customFormat="1" ht="13.35" customHeight="1" x14ac:dyDescent="0.25">
      <c r="B32" s="20"/>
      <c r="C32" s="21"/>
      <c r="D32" s="21"/>
      <c r="E32" s="21"/>
      <c r="F32" s="21"/>
      <c r="G32" s="21"/>
      <c r="H32" s="21"/>
    </row>
    <row r="33" spans="1:8" s="2" customFormat="1" ht="13.35" customHeight="1" x14ac:dyDescent="0.25">
      <c r="A33" s="2">
        <v>1016</v>
      </c>
      <c r="B33" s="14" t="s">
        <v>44</v>
      </c>
      <c r="C33" s="15"/>
      <c r="D33" s="15" t="s">
        <v>45</v>
      </c>
      <c r="E33" s="22" t="s">
        <v>20</v>
      </c>
      <c r="F33" s="23">
        <v>1</v>
      </c>
      <c r="G33" s="24">
        <v>0</v>
      </c>
      <c r="H33" s="19">
        <f>IF(E33 = CHAR(37), F33*G33/100,F33*G33)</f>
        <v>0</v>
      </c>
    </row>
    <row r="34" spans="1:8" s="2" customFormat="1" ht="13.35" customHeight="1" x14ac:dyDescent="0.25">
      <c r="B34" s="20"/>
      <c r="C34" s="21"/>
      <c r="D34" s="21"/>
      <c r="E34" s="21"/>
      <c r="F34" s="21"/>
      <c r="G34" s="21"/>
      <c r="H34" s="21"/>
    </row>
    <row r="35" spans="1:8" s="2" customFormat="1" ht="13.35" customHeight="1" x14ac:dyDescent="0.25">
      <c r="A35" s="2">
        <v>1017</v>
      </c>
      <c r="B35" s="14" t="s">
        <v>46</v>
      </c>
      <c r="C35" s="15"/>
      <c r="D35" s="15" t="s">
        <v>47</v>
      </c>
      <c r="E35" s="22" t="s">
        <v>20</v>
      </c>
      <c r="F35" s="23">
        <v>1</v>
      </c>
      <c r="G35" s="24">
        <v>0</v>
      </c>
      <c r="H35" s="19">
        <f>IF(E35 = CHAR(37), F35*G35/100,F35*G35)</f>
        <v>0</v>
      </c>
    </row>
    <row r="36" spans="1:8" s="2" customFormat="1" ht="13.35" customHeight="1" x14ac:dyDescent="0.25">
      <c r="B36" s="20"/>
      <c r="C36" s="21"/>
      <c r="D36" s="21"/>
      <c r="E36" s="21"/>
      <c r="F36" s="21"/>
      <c r="G36" s="21"/>
      <c r="H36" s="21"/>
    </row>
    <row r="37" spans="1:8" s="2" customFormat="1" ht="13.35" customHeight="1" x14ac:dyDescent="0.25">
      <c r="A37" s="2">
        <v>1018</v>
      </c>
      <c r="B37" s="14" t="s">
        <v>48</v>
      </c>
      <c r="C37" s="15"/>
      <c r="D37" s="15" t="s">
        <v>49</v>
      </c>
      <c r="E37" s="22" t="s">
        <v>20</v>
      </c>
      <c r="F37" s="23">
        <v>1</v>
      </c>
      <c r="G37" s="24">
        <v>0</v>
      </c>
      <c r="H37" s="19">
        <f>IF(E37 = CHAR(37), F37*G37/100,F37*G37)</f>
        <v>0</v>
      </c>
    </row>
    <row r="38" spans="1:8" s="2" customFormat="1" ht="13.35" customHeight="1" x14ac:dyDescent="0.25">
      <c r="B38" s="20"/>
      <c r="C38" s="21"/>
      <c r="D38" s="21"/>
      <c r="E38" s="21"/>
      <c r="F38" s="21"/>
      <c r="G38" s="21"/>
      <c r="H38" s="21"/>
    </row>
    <row r="39" spans="1:8" s="2" customFormat="1" ht="13.35" customHeight="1" x14ac:dyDescent="0.25">
      <c r="A39" s="2">
        <v>1019</v>
      </c>
      <c r="B39" s="14" t="s">
        <v>50</v>
      </c>
      <c r="C39" s="15"/>
      <c r="D39" s="15" t="s">
        <v>51</v>
      </c>
      <c r="E39" s="22" t="s">
        <v>20</v>
      </c>
      <c r="F39" s="23">
        <v>1</v>
      </c>
      <c r="G39" s="24">
        <v>0</v>
      </c>
      <c r="H39" s="19">
        <f>IF(E39 = CHAR(37), F39*G39/100,F39*G39)</f>
        <v>0</v>
      </c>
    </row>
    <row r="40" spans="1:8" s="2" customFormat="1" ht="13.35" customHeight="1" x14ac:dyDescent="0.25">
      <c r="B40" s="20"/>
      <c r="C40" s="21"/>
      <c r="D40" s="21"/>
      <c r="E40" s="21"/>
      <c r="F40" s="21"/>
      <c r="G40" s="21"/>
      <c r="H40" s="21"/>
    </row>
    <row r="41" spans="1:8" s="2" customFormat="1" ht="13.35" customHeight="1" x14ac:dyDescent="0.25">
      <c r="A41" s="2">
        <v>1020</v>
      </c>
      <c r="B41" s="14" t="s">
        <v>52</v>
      </c>
      <c r="C41" s="15"/>
      <c r="D41" s="15" t="s">
        <v>53</v>
      </c>
      <c r="E41" s="22" t="s">
        <v>20</v>
      </c>
      <c r="F41" s="23">
        <v>1</v>
      </c>
      <c r="G41" s="24">
        <v>0</v>
      </c>
      <c r="H41" s="19">
        <f>IF(E41 = CHAR(37), F41*G41/100,F41*G41)</f>
        <v>0</v>
      </c>
    </row>
    <row r="42" spans="1:8" s="2" customFormat="1" ht="13.35" customHeight="1" x14ac:dyDescent="0.25">
      <c r="B42" s="20"/>
      <c r="C42" s="21"/>
      <c r="D42" s="21"/>
      <c r="E42" s="21"/>
      <c r="F42" s="21"/>
      <c r="G42" s="21"/>
      <c r="H42" s="21"/>
    </row>
    <row r="43" spans="1:8" s="2" customFormat="1" ht="26.65" customHeight="1" x14ac:dyDescent="0.25">
      <c r="A43" s="2">
        <v>1021</v>
      </c>
      <c r="B43" s="14" t="s">
        <v>54</v>
      </c>
      <c r="C43" s="15"/>
      <c r="D43" s="15" t="s">
        <v>55</v>
      </c>
      <c r="E43" s="22" t="s">
        <v>20</v>
      </c>
      <c r="F43" s="23">
        <v>1</v>
      </c>
      <c r="G43" s="24">
        <v>0</v>
      </c>
      <c r="H43" s="19">
        <f>IF(E43 = CHAR(37), F43*G43/100,F43*G43)</f>
        <v>0</v>
      </c>
    </row>
    <row r="44" spans="1:8" s="2" customFormat="1" ht="13.35" customHeight="1" x14ac:dyDescent="0.25">
      <c r="B44" s="20"/>
      <c r="C44" s="21"/>
      <c r="D44" s="21"/>
      <c r="E44" s="21"/>
      <c r="F44" s="21"/>
      <c r="G44" s="21"/>
      <c r="H44" s="21"/>
    </row>
    <row r="45" spans="1:8" s="2" customFormat="1" ht="26.65" customHeight="1" x14ac:dyDescent="0.25">
      <c r="A45" s="2">
        <v>1022</v>
      </c>
      <c r="B45" s="14" t="s">
        <v>56</v>
      </c>
      <c r="C45" s="15" t="s">
        <v>57</v>
      </c>
      <c r="D45" s="15" t="s">
        <v>58</v>
      </c>
      <c r="E45" s="22" t="s">
        <v>20</v>
      </c>
      <c r="F45" s="23">
        <v>1</v>
      </c>
      <c r="G45" s="24">
        <v>0</v>
      </c>
      <c r="H45" s="19">
        <f>IF(E45 = CHAR(37), F45*G45/100,F45*G45)</f>
        <v>0</v>
      </c>
    </row>
    <row r="46" spans="1:8" s="2" customFormat="1" ht="13.35" customHeight="1" x14ac:dyDescent="0.25">
      <c r="B46" s="20"/>
      <c r="C46" s="21"/>
      <c r="D46" s="21"/>
      <c r="E46" s="21"/>
      <c r="F46" s="21"/>
      <c r="G46" s="21"/>
      <c r="H46" s="21"/>
    </row>
    <row r="47" spans="1:8" s="2" customFormat="1" ht="13.35" customHeight="1" x14ac:dyDescent="0.25">
      <c r="B47" s="20"/>
      <c r="C47" s="21"/>
      <c r="D47" s="21"/>
      <c r="E47" s="21"/>
      <c r="F47" s="21"/>
      <c r="G47" s="21"/>
      <c r="H47" s="21"/>
    </row>
    <row r="48" spans="1:8" s="2" customFormat="1" ht="13.35" customHeight="1" x14ac:dyDescent="0.25">
      <c r="B48" s="20"/>
      <c r="C48" s="21"/>
      <c r="D48" s="21"/>
      <c r="E48" s="21"/>
      <c r="F48" s="21"/>
      <c r="G48" s="21"/>
      <c r="H48" s="21"/>
    </row>
    <row r="49" spans="1:8" s="3" customFormat="1" ht="21.4" customHeight="1" x14ac:dyDescent="0.25">
      <c r="B49" s="25" t="s">
        <v>59</v>
      </c>
      <c r="C49" s="26"/>
      <c r="D49" s="27"/>
      <c r="E49" s="28"/>
      <c r="F49" s="29"/>
      <c r="G49" s="29"/>
      <c r="H49" s="30">
        <f>SUM(H4:H48)</f>
        <v>0</v>
      </c>
    </row>
    <row r="50" spans="1:8" s="4" customFormat="1" ht="15.75" x14ac:dyDescent="0.25">
      <c r="H50" s="31" t="s">
        <v>60</v>
      </c>
    </row>
    <row r="51" spans="1:8" s="1" customFormat="1" ht="12.75" x14ac:dyDescent="0.25">
      <c r="D51" s="32" t="s">
        <v>61</v>
      </c>
    </row>
    <row r="52" spans="1:8" s="1" customFormat="1" ht="12.75" x14ac:dyDescent="0.25">
      <c r="B52" s="7" t="s">
        <v>1</v>
      </c>
    </row>
    <row r="53" spans="1:8" s="1" customFormat="1" ht="12.75" x14ac:dyDescent="0.25">
      <c r="H53" s="8" t="s">
        <v>3</v>
      </c>
    </row>
    <row r="54" spans="1:8" s="2" customFormat="1" ht="30.2" customHeight="1" x14ac:dyDescent="0.25">
      <c r="B54" s="9" t="s">
        <v>4</v>
      </c>
      <c r="C54" s="9" t="s">
        <v>5</v>
      </c>
      <c r="D54" s="9" t="s">
        <v>6</v>
      </c>
      <c r="E54" s="9" t="s">
        <v>7</v>
      </c>
      <c r="F54" s="9" t="s">
        <v>8</v>
      </c>
      <c r="G54" s="9" t="s">
        <v>9</v>
      </c>
      <c r="H54" s="10" t="s">
        <v>10</v>
      </c>
    </row>
    <row r="55" spans="1:8" s="3" customFormat="1" ht="21.4" customHeight="1" x14ac:dyDescent="0.25">
      <c r="B55" s="25" t="s">
        <v>62</v>
      </c>
      <c r="C55" s="26"/>
      <c r="D55" s="27"/>
      <c r="E55" s="28"/>
      <c r="F55" s="29"/>
      <c r="G55" s="29"/>
      <c r="H55" s="30">
        <f>H49</f>
        <v>0</v>
      </c>
    </row>
    <row r="56" spans="1:8" s="2" customFormat="1" ht="39.950000000000003" customHeight="1" x14ac:dyDescent="0.25">
      <c r="A56" s="2">
        <v>1414</v>
      </c>
      <c r="B56" s="14"/>
      <c r="C56" s="15"/>
      <c r="D56" s="15" t="s">
        <v>63</v>
      </c>
      <c r="E56" s="22"/>
      <c r="F56" s="23"/>
      <c r="G56" s="19"/>
      <c r="H56" s="19"/>
    </row>
    <row r="57" spans="1:8" s="2" customFormat="1" ht="13.35" customHeight="1" x14ac:dyDescent="0.25">
      <c r="B57" s="20"/>
      <c r="C57" s="21"/>
      <c r="D57" s="21"/>
      <c r="E57" s="21"/>
      <c r="F57" s="21"/>
      <c r="G57" s="21"/>
      <c r="H57" s="21"/>
    </row>
    <row r="58" spans="1:8" s="2" customFormat="1" ht="53.45" customHeight="1" x14ac:dyDescent="0.25">
      <c r="A58" s="2">
        <v>1422</v>
      </c>
      <c r="B58" s="14"/>
      <c r="C58" s="15"/>
      <c r="D58" s="15" t="s">
        <v>64</v>
      </c>
      <c r="E58" s="22"/>
      <c r="F58" s="23"/>
      <c r="G58" s="19"/>
      <c r="H58" s="19"/>
    </row>
    <row r="59" spans="1:8" s="2" customFormat="1" ht="13.35" customHeight="1" x14ac:dyDescent="0.25">
      <c r="B59" s="20"/>
      <c r="C59" s="21"/>
      <c r="D59" s="21"/>
      <c r="E59" s="21"/>
      <c r="F59" s="21"/>
      <c r="G59" s="21"/>
      <c r="H59" s="21"/>
    </row>
    <row r="60" spans="1:8" s="2" customFormat="1" ht="13.35" customHeight="1" x14ac:dyDescent="0.25">
      <c r="A60" s="2">
        <v>1415</v>
      </c>
      <c r="B60" s="14" t="s">
        <v>65</v>
      </c>
      <c r="C60" s="15"/>
      <c r="D60" s="15" t="s">
        <v>66</v>
      </c>
      <c r="E60" s="22"/>
      <c r="F60" s="23"/>
      <c r="G60" s="19"/>
      <c r="H60" s="19"/>
    </row>
    <row r="61" spans="1:8" s="2" customFormat="1" ht="13.35" customHeight="1" x14ac:dyDescent="0.25">
      <c r="B61" s="20"/>
      <c r="C61" s="21"/>
      <c r="D61" s="21"/>
      <c r="E61" s="21"/>
      <c r="F61" s="21"/>
      <c r="G61" s="21"/>
      <c r="H61" s="21"/>
    </row>
    <row r="62" spans="1:8" s="2" customFormat="1" ht="13.35" customHeight="1" x14ac:dyDescent="0.25">
      <c r="A62" s="2">
        <v>1416</v>
      </c>
      <c r="B62" s="14" t="s">
        <v>67</v>
      </c>
      <c r="C62" s="15"/>
      <c r="D62" s="15" t="s">
        <v>68</v>
      </c>
      <c r="E62" s="22" t="s">
        <v>33</v>
      </c>
      <c r="F62" s="23">
        <v>2</v>
      </c>
      <c r="G62" s="24">
        <v>0</v>
      </c>
      <c r="H62" s="19">
        <f>IF(E62 = CHAR(37), F62*G62/100,F62*G62)</f>
        <v>0</v>
      </c>
    </row>
    <row r="63" spans="1:8" s="2" customFormat="1" ht="13.35" customHeight="1" x14ac:dyDescent="0.25">
      <c r="B63" s="20"/>
      <c r="C63" s="21"/>
      <c r="D63" s="21"/>
      <c r="E63" s="21"/>
      <c r="F63" s="21"/>
      <c r="G63" s="21"/>
      <c r="H63" s="21"/>
    </row>
    <row r="64" spans="1:8" s="2" customFormat="1" ht="13.35" customHeight="1" x14ac:dyDescent="0.25">
      <c r="A64" s="2">
        <v>1417</v>
      </c>
      <c r="B64" s="14" t="s">
        <v>69</v>
      </c>
      <c r="C64" s="15"/>
      <c r="D64" s="15" t="s">
        <v>70</v>
      </c>
      <c r="E64" s="22" t="s">
        <v>33</v>
      </c>
      <c r="F64" s="23">
        <v>2</v>
      </c>
      <c r="G64" s="24">
        <v>0</v>
      </c>
      <c r="H64" s="19">
        <f>IF(E64 = CHAR(37), F64*G64/100,F64*G64)</f>
        <v>0</v>
      </c>
    </row>
    <row r="65" spans="1:8" s="2" customFormat="1" ht="13.35" customHeight="1" x14ac:dyDescent="0.25">
      <c r="B65" s="20"/>
      <c r="C65" s="21"/>
      <c r="D65" s="21"/>
      <c r="E65" s="21"/>
      <c r="F65" s="21"/>
      <c r="G65" s="21"/>
      <c r="H65" s="21"/>
    </row>
    <row r="66" spans="1:8" s="2" customFormat="1" ht="13.35" customHeight="1" x14ac:dyDescent="0.25">
      <c r="A66" s="2">
        <v>1418</v>
      </c>
      <c r="B66" s="14" t="s">
        <v>71</v>
      </c>
      <c r="C66" s="15"/>
      <c r="D66" s="15" t="s">
        <v>72</v>
      </c>
      <c r="E66" s="22" t="s">
        <v>73</v>
      </c>
      <c r="F66" s="23">
        <v>2</v>
      </c>
      <c r="G66" s="24">
        <v>0</v>
      </c>
      <c r="H66" s="19">
        <f>IF(E66 = CHAR(37), F66*G66/100,F66*G66)</f>
        <v>0</v>
      </c>
    </row>
    <row r="67" spans="1:8" s="2" customFormat="1" ht="13.35" customHeight="1" x14ac:dyDescent="0.25">
      <c r="B67" s="20"/>
      <c r="C67" s="21"/>
      <c r="D67" s="21"/>
      <c r="E67" s="21"/>
      <c r="F67" s="21"/>
      <c r="G67" s="21"/>
      <c r="H67" s="21"/>
    </row>
    <row r="68" spans="1:8" s="2" customFormat="1" ht="13.35" customHeight="1" x14ac:dyDescent="0.25">
      <c r="A68" s="2">
        <v>1419</v>
      </c>
      <c r="B68" s="14" t="s">
        <v>74</v>
      </c>
      <c r="C68" s="15"/>
      <c r="D68" s="15" t="s">
        <v>75</v>
      </c>
      <c r="E68" s="22" t="s">
        <v>20</v>
      </c>
      <c r="F68" s="23">
        <v>1</v>
      </c>
      <c r="G68" s="33">
        <v>23000</v>
      </c>
      <c r="H68" s="19">
        <v>23000</v>
      </c>
    </row>
    <row r="69" spans="1:8" s="2" customFormat="1" ht="13.35" customHeight="1" x14ac:dyDescent="0.25">
      <c r="B69" s="20"/>
      <c r="C69" s="21"/>
      <c r="D69" s="21"/>
      <c r="E69" s="21"/>
      <c r="F69" s="21"/>
      <c r="G69" s="21"/>
      <c r="H69" s="21"/>
    </row>
    <row r="70" spans="1:8" s="2" customFormat="1" ht="39.950000000000003" customHeight="1" x14ac:dyDescent="0.25">
      <c r="A70" s="2">
        <v>1420</v>
      </c>
      <c r="B70" s="14" t="s">
        <v>76</v>
      </c>
      <c r="C70" s="15"/>
      <c r="D70" s="15" t="s">
        <v>77</v>
      </c>
      <c r="E70" s="22" t="s">
        <v>78</v>
      </c>
      <c r="F70" s="23">
        <v>23000</v>
      </c>
      <c r="G70" s="24">
        <v>0</v>
      </c>
      <c r="H70" s="19">
        <f>IF(E70 = CHAR(37), F70*G70/100,F70*G70)</f>
        <v>0</v>
      </c>
    </row>
    <row r="71" spans="1:8" s="2" customFormat="1" ht="13.35" customHeight="1" x14ac:dyDescent="0.25">
      <c r="B71" s="20"/>
      <c r="C71" s="21"/>
      <c r="D71" s="21"/>
      <c r="E71" s="21"/>
      <c r="F71" s="21"/>
      <c r="G71" s="21"/>
      <c r="H71" s="21"/>
    </row>
    <row r="72" spans="1:8" s="2" customFormat="1" ht="26.65" customHeight="1" x14ac:dyDescent="0.25">
      <c r="A72" s="2">
        <v>1421</v>
      </c>
      <c r="B72" s="14" t="s">
        <v>79</v>
      </c>
      <c r="C72" s="15"/>
      <c r="D72" s="15" t="s">
        <v>80</v>
      </c>
      <c r="E72" s="22"/>
      <c r="F72" s="23"/>
      <c r="G72" s="19"/>
      <c r="H72" s="19"/>
    </row>
    <row r="73" spans="1:8" s="2" customFormat="1" ht="13.35" customHeight="1" x14ac:dyDescent="0.25">
      <c r="B73" s="20"/>
      <c r="C73" s="21"/>
      <c r="D73" s="21"/>
      <c r="E73" s="21"/>
      <c r="F73" s="21"/>
      <c r="G73" s="21"/>
      <c r="H73" s="21"/>
    </row>
    <row r="74" spans="1:8" s="2" customFormat="1" ht="13.35" customHeight="1" x14ac:dyDescent="0.25">
      <c r="A74" s="2">
        <v>1047</v>
      </c>
      <c r="B74" s="14"/>
      <c r="C74" s="15"/>
      <c r="D74" s="15" t="s">
        <v>81</v>
      </c>
      <c r="E74" s="22"/>
      <c r="F74" s="23"/>
      <c r="G74" s="19"/>
      <c r="H74" s="19"/>
    </row>
    <row r="75" spans="1:8" s="2" customFormat="1" ht="13.35" customHeight="1" x14ac:dyDescent="0.25">
      <c r="B75" s="20"/>
      <c r="C75" s="21"/>
      <c r="D75" s="21"/>
      <c r="E75" s="21"/>
      <c r="F75" s="21"/>
      <c r="G75" s="21"/>
      <c r="H75" s="21"/>
    </row>
    <row r="76" spans="1:8" s="2" customFormat="1" ht="26.65" customHeight="1" x14ac:dyDescent="0.25">
      <c r="A76" s="2">
        <v>1050</v>
      </c>
      <c r="B76" s="14" t="s">
        <v>82</v>
      </c>
      <c r="C76" s="15"/>
      <c r="D76" s="15" t="s">
        <v>83</v>
      </c>
      <c r="E76" s="22" t="s">
        <v>20</v>
      </c>
      <c r="F76" s="23">
        <v>1</v>
      </c>
      <c r="G76" s="24">
        <v>0</v>
      </c>
      <c r="H76" s="19">
        <f>IF(E76 = CHAR(37), F76*G76/100,F76*G76)</f>
        <v>0</v>
      </c>
    </row>
    <row r="77" spans="1:8" s="2" customFormat="1" ht="13.35" customHeight="1" x14ac:dyDescent="0.25">
      <c r="B77" s="20"/>
      <c r="C77" s="21"/>
      <c r="D77" s="21"/>
      <c r="E77" s="21"/>
      <c r="F77" s="21"/>
      <c r="G77" s="21"/>
      <c r="H77" s="21"/>
    </row>
    <row r="78" spans="1:8" s="2" customFormat="1" ht="26.65" customHeight="1" x14ac:dyDescent="0.25">
      <c r="A78" s="2">
        <v>1051</v>
      </c>
      <c r="B78" s="14" t="s">
        <v>84</v>
      </c>
      <c r="C78" s="15"/>
      <c r="D78" s="15" t="s">
        <v>85</v>
      </c>
      <c r="E78" s="22" t="s">
        <v>20</v>
      </c>
      <c r="F78" s="23">
        <v>1</v>
      </c>
      <c r="G78" s="24">
        <v>0</v>
      </c>
      <c r="H78" s="19">
        <f>IF(E78 = CHAR(37), F78*G78/100,F78*G78)</f>
        <v>0</v>
      </c>
    </row>
    <row r="79" spans="1:8" s="2" customFormat="1" ht="13.35" customHeight="1" x14ac:dyDescent="0.25">
      <c r="B79" s="20"/>
      <c r="C79" s="21"/>
      <c r="D79" s="21"/>
      <c r="E79" s="21"/>
      <c r="F79" s="21"/>
      <c r="G79" s="21"/>
      <c r="H79" s="21"/>
    </row>
    <row r="80" spans="1:8" s="2" customFormat="1" ht="26.65" customHeight="1" x14ac:dyDescent="0.25">
      <c r="A80" s="2">
        <v>1052</v>
      </c>
      <c r="B80" s="14" t="s">
        <v>86</v>
      </c>
      <c r="C80" s="15"/>
      <c r="D80" s="15" t="s">
        <v>87</v>
      </c>
      <c r="E80" s="22" t="s">
        <v>20</v>
      </c>
      <c r="F80" s="23">
        <v>1</v>
      </c>
      <c r="G80" s="24">
        <v>0</v>
      </c>
      <c r="H80" s="19">
        <f>IF(E80 = CHAR(37), F80*G80/100,F80*G80)</f>
        <v>0</v>
      </c>
    </row>
    <row r="81" spans="1:8" s="2" customFormat="1" ht="13.35" customHeight="1" x14ac:dyDescent="0.25">
      <c r="B81" s="20"/>
      <c r="C81" s="21"/>
      <c r="D81" s="21"/>
      <c r="E81" s="21"/>
      <c r="F81" s="21"/>
      <c r="G81" s="21"/>
      <c r="H81" s="21"/>
    </row>
    <row r="82" spans="1:8" s="2" customFormat="1" ht="39.950000000000003" customHeight="1" x14ac:dyDescent="0.25">
      <c r="A82" s="2">
        <v>1053</v>
      </c>
      <c r="B82" s="14" t="s">
        <v>88</v>
      </c>
      <c r="C82" s="15"/>
      <c r="D82" s="15" t="s">
        <v>89</v>
      </c>
      <c r="E82" s="22" t="s">
        <v>20</v>
      </c>
      <c r="F82" s="23">
        <v>1</v>
      </c>
      <c r="G82" s="24">
        <v>0</v>
      </c>
      <c r="H82" s="19">
        <f>IF(E82 = CHAR(37), F82*G82/100,F82*G82)</f>
        <v>0</v>
      </c>
    </row>
    <row r="83" spans="1:8" s="2" customFormat="1" ht="13.35" customHeight="1" x14ac:dyDescent="0.25">
      <c r="B83" s="20"/>
      <c r="C83" s="21"/>
      <c r="D83" s="21"/>
      <c r="E83" s="21"/>
      <c r="F83" s="21"/>
      <c r="G83" s="21"/>
      <c r="H83" s="21"/>
    </row>
    <row r="84" spans="1:8" s="2" customFormat="1" ht="13.35" customHeight="1" x14ac:dyDescent="0.25">
      <c r="A84" s="2">
        <v>1054</v>
      </c>
      <c r="B84" s="14"/>
      <c r="C84" s="15"/>
      <c r="D84" s="15" t="s">
        <v>90</v>
      </c>
      <c r="E84" s="22"/>
      <c r="F84" s="23"/>
      <c r="G84" s="19"/>
      <c r="H84" s="19"/>
    </row>
    <row r="85" spans="1:8" s="2" customFormat="1" ht="13.35" customHeight="1" x14ac:dyDescent="0.25">
      <c r="B85" s="20"/>
      <c r="C85" s="21"/>
      <c r="D85" s="21"/>
      <c r="E85" s="21"/>
      <c r="F85" s="21"/>
      <c r="G85" s="21"/>
      <c r="H85" s="21"/>
    </row>
    <row r="86" spans="1:8" s="2" customFormat="1" ht="13.35" customHeight="1" x14ac:dyDescent="0.25">
      <c r="A86" s="2">
        <v>1055</v>
      </c>
      <c r="B86" s="14" t="s">
        <v>91</v>
      </c>
      <c r="C86" s="15"/>
      <c r="D86" s="15" t="s">
        <v>92</v>
      </c>
      <c r="E86" s="22" t="s">
        <v>33</v>
      </c>
      <c r="F86" s="23">
        <v>50</v>
      </c>
      <c r="G86" s="24">
        <v>0</v>
      </c>
      <c r="H86" s="19">
        <f>IF(E86 = CHAR(37), F86*G86/100,F86*G86)</f>
        <v>0</v>
      </c>
    </row>
    <row r="87" spans="1:8" s="2" customFormat="1" ht="13.35" customHeight="1" x14ac:dyDescent="0.25">
      <c r="B87" s="20"/>
      <c r="C87" s="21"/>
      <c r="D87" s="21"/>
      <c r="E87" s="21"/>
      <c r="F87" s="21"/>
      <c r="G87" s="21"/>
      <c r="H87" s="21"/>
    </row>
    <row r="88" spans="1:8" s="2" customFormat="1" ht="13.35" customHeight="1" x14ac:dyDescent="0.25">
      <c r="A88" s="2">
        <v>1056</v>
      </c>
      <c r="B88" s="14" t="s">
        <v>93</v>
      </c>
      <c r="C88" s="15"/>
      <c r="D88" s="15" t="s">
        <v>94</v>
      </c>
      <c r="E88" s="22" t="s">
        <v>33</v>
      </c>
      <c r="F88" s="23">
        <v>10</v>
      </c>
      <c r="G88" s="24">
        <v>0</v>
      </c>
      <c r="H88" s="19">
        <f>IF(E88 = CHAR(37), F88*G88/100,F88*G88)</f>
        <v>0</v>
      </c>
    </row>
    <row r="89" spans="1:8" s="2" customFormat="1" ht="13.35" customHeight="1" x14ac:dyDescent="0.25">
      <c r="B89" s="20"/>
      <c r="C89" s="21"/>
      <c r="D89" s="21"/>
      <c r="E89" s="21"/>
      <c r="F89" s="21"/>
      <c r="G89" s="21"/>
      <c r="H89" s="21"/>
    </row>
    <row r="90" spans="1:8" s="2" customFormat="1" ht="13.35" customHeight="1" x14ac:dyDescent="0.25">
      <c r="A90" s="2">
        <v>1057</v>
      </c>
      <c r="B90" s="14" t="s">
        <v>95</v>
      </c>
      <c r="C90" s="15"/>
      <c r="D90" s="15" t="s">
        <v>96</v>
      </c>
      <c r="E90" s="22" t="s">
        <v>33</v>
      </c>
      <c r="F90" s="23">
        <v>550</v>
      </c>
      <c r="G90" s="24">
        <v>0</v>
      </c>
      <c r="H90" s="19">
        <f>IF(E90 = CHAR(37), F90*G90/100,F90*G90)</f>
        <v>0</v>
      </c>
    </row>
    <row r="91" spans="1:8" s="2" customFormat="1" ht="13.35" customHeight="1" x14ac:dyDescent="0.25">
      <c r="B91" s="20"/>
      <c r="C91" s="21"/>
      <c r="D91" s="21"/>
      <c r="E91" s="21"/>
      <c r="F91" s="21"/>
      <c r="G91" s="21"/>
      <c r="H91" s="21"/>
    </row>
    <row r="92" spans="1:8" s="3" customFormat="1" ht="21.4" customHeight="1" x14ac:dyDescent="0.25">
      <c r="B92" s="25" t="s">
        <v>59</v>
      </c>
      <c r="C92" s="26"/>
      <c r="D92" s="27"/>
      <c r="E92" s="28"/>
      <c r="F92" s="29"/>
      <c r="G92" s="29"/>
      <c r="H92" s="30">
        <f>SUM(H55:H91)</f>
        <v>23000</v>
      </c>
    </row>
    <row r="93" spans="1:8" s="4" customFormat="1" ht="15.75" x14ac:dyDescent="0.25">
      <c r="H93" s="31" t="s">
        <v>60</v>
      </c>
    </row>
    <row r="94" spans="1:8" s="1" customFormat="1" ht="13.35" customHeight="1" x14ac:dyDescent="0.25">
      <c r="D94" s="32" t="s">
        <v>97</v>
      </c>
    </row>
    <row r="95" spans="1:8" s="1" customFormat="1" ht="12.75" x14ac:dyDescent="0.25">
      <c r="B95" s="7" t="s">
        <v>1</v>
      </c>
    </row>
    <row r="96" spans="1:8" s="1" customFormat="1" ht="12.75" x14ac:dyDescent="0.25">
      <c r="H96" s="8" t="s">
        <v>3</v>
      </c>
    </row>
    <row r="97" spans="1:8" s="2" customFormat="1" ht="30.2" customHeight="1" x14ac:dyDescent="0.25">
      <c r="B97" s="9" t="s">
        <v>4</v>
      </c>
      <c r="C97" s="9" t="s">
        <v>5</v>
      </c>
      <c r="D97" s="9" t="s">
        <v>6</v>
      </c>
      <c r="E97" s="9" t="s">
        <v>7</v>
      </c>
      <c r="F97" s="9" t="s">
        <v>8</v>
      </c>
      <c r="G97" s="9" t="s">
        <v>9</v>
      </c>
      <c r="H97" s="10" t="s">
        <v>10</v>
      </c>
    </row>
    <row r="98" spans="1:8" s="3" customFormat="1" ht="21.4" customHeight="1" x14ac:dyDescent="0.25">
      <c r="B98" s="25" t="s">
        <v>62</v>
      </c>
      <c r="C98" s="26"/>
      <c r="D98" s="27"/>
      <c r="E98" s="28"/>
      <c r="F98" s="29"/>
      <c r="G98" s="29"/>
      <c r="H98" s="30">
        <f>H92</f>
        <v>23000</v>
      </c>
    </row>
    <row r="99" spans="1:8" s="2" customFormat="1" ht="13.35" customHeight="1" x14ac:dyDescent="0.25">
      <c r="A99" s="2">
        <v>1058</v>
      </c>
      <c r="B99" s="14" t="s">
        <v>98</v>
      </c>
      <c r="C99" s="15"/>
      <c r="D99" s="15" t="s">
        <v>99</v>
      </c>
      <c r="E99" s="22" t="s">
        <v>33</v>
      </c>
      <c r="F99" s="23">
        <v>50</v>
      </c>
      <c r="G99" s="24">
        <v>0</v>
      </c>
      <c r="H99" s="19">
        <f>IF(E99 = CHAR(37), F99*G99/100,F99*G99)</f>
        <v>0</v>
      </c>
    </row>
    <row r="100" spans="1:8" s="2" customFormat="1" ht="13.35" customHeight="1" x14ac:dyDescent="0.25">
      <c r="B100" s="20"/>
      <c r="C100" s="21"/>
      <c r="D100" s="21"/>
      <c r="E100" s="21"/>
      <c r="F100" s="21"/>
      <c r="G100" s="21"/>
      <c r="H100" s="21"/>
    </row>
    <row r="101" spans="1:8" s="2" customFormat="1" ht="13.35" customHeight="1" x14ac:dyDescent="0.25">
      <c r="A101" s="2">
        <v>1059</v>
      </c>
      <c r="B101" s="14" t="s">
        <v>100</v>
      </c>
      <c r="C101" s="15"/>
      <c r="D101" s="15" t="s">
        <v>101</v>
      </c>
      <c r="E101" s="22" t="s">
        <v>33</v>
      </c>
      <c r="F101" s="23">
        <v>50</v>
      </c>
      <c r="G101" s="24">
        <v>0</v>
      </c>
      <c r="H101" s="19">
        <f>IF(E101 = CHAR(37), F101*G101/100,F101*G101)</f>
        <v>0</v>
      </c>
    </row>
    <row r="102" spans="1:8" s="2" customFormat="1" ht="13.35" customHeight="1" x14ac:dyDescent="0.25">
      <c r="B102" s="20"/>
      <c r="C102" s="21"/>
      <c r="D102" s="21"/>
      <c r="E102" s="21"/>
      <c r="F102" s="21"/>
      <c r="G102" s="21"/>
      <c r="H102" s="21"/>
    </row>
    <row r="103" spans="1:8" s="2" customFormat="1" ht="26.65" customHeight="1" x14ac:dyDescent="0.25">
      <c r="A103" s="2">
        <v>1060</v>
      </c>
      <c r="B103" s="14" t="s">
        <v>102</v>
      </c>
      <c r="C103" s="15"/>
      <c r="D103" s="15" t="s">
        <v>103</v>
      </c>
      <c r="E103" s="22" t="s">
        <v>33</v>
      </c>
      <c r="F103" s="23">
        <v>50</v>
      </c>
      <c r="G103" s="24">
        <v>0</v>
      </c>
      <c r="H103" s="19">
        <f>IF(E103 = CHAR(37), F103*G103/100,F103*G103)</f>
        <v>0</v>
      </c>
    </row>
    <row r="104" spans="1:8" s="2" customFormat="1" ht="13.35" customHeight="1" x14ac:dyDescent="0.25">
      <c r="B104" s="20"/>
      <c r="C104" s="21"/>
      <c r="D104" s="21"/>
      <c r="E104" s="21"/>
      <c r="F104" s="21"/>
      <c r="G104" s="21"/>
      <c r="H104" s="21"/>
    </row>
    <row r="105" spans="1:8" s="2" customFormat="1" ht="13.35" customHeight="1" x14ac:dyDescent="0.25">
      <c r="A105" s="2">
        <v>1061</v>
      </c>
      <c r="B105" s="14" t="s">
        <v>104</v>
      </c>
      <c r="C105" s="15"/>
      <c r="D105" s="15" t="s">
        <v>105</v>
      </c>
      <c r="E105" s="22" t="s">
        <v>33</v>
      </c>
      <c r="F105" s="23">
        <v>50</v>
      </c>
      <c r="G105" s="24">
        <v>0</v>
      </c>
      <c r="H105" s="19">
        <f>IF(E105 = CHAR(37), F105*G105/100,F105*G105)</f>
        <v>0</v>
      </c>
    </row>
    <row r="106" spans="1:8" s="2" customFormat="1" ht="13.35" customHeight="1" x14ac:dyDescent="0.25">
      <c r="B106" s="20"/>
      <c r="C106" s="21"/>
      <c r="D106" s="21"/>
      <c r="E106" s="21"/>
      <c r="F106" s="21"/>
      <c r="G106" s="21"/>
      <c r="H106" s="21"/>
    </row>
    <row r="107" spans="1:8" s="2" customFormat="1" ht="13.35" customHeight="1" x14ac:dyDescent="0.25">
      <c r="A107" s="2">
        <v>1062</v>
      </c>
      <c r="B107" s="14" t="s">
        <v>106</v>
      </c>
      <c r="C107" s="15"/>
      <c r="D107" s="15" t="s">
        <v>107</v>
      </c>
      <c r="E107" s="22" t="s">
        <v>33</v>
      </c>
      <c r="F107" s="23">
        <v>95</v>
      </c>
      <c r="G107" s="24">
        <v>0</v>
      </c>
      <c r="H107" s="19">
        <f>IF(E107 = CHAR(37), F107*G107/100,F107*G107)</f>
        <v>0</v>
      </c>
    </row>
    <row r="108" spans="1:8" s="2" customFormat="1" ht="13.35" customHeight="1" x14ac:dyDescent="0.25">
      <c r="B108" s="20"/>
      <c r="C108" s="21"/>
      <c r="D108" s="21"/>
      <c r="E108" s="21"/>
      <c r="F108" s="21"/>
      <c r="G108" s="21"/>
      <c r="H108" s="21"/>
    </row>
    <row r="109" spans="1:8" s="2" customFormat="1" ht="13.35" customHeight="1" x14ac:dyDescent="0.25">
      <c r="A109" s="2">
        <v>1063</v>
      </c>
      <c r="B109" s="14"/>
      <c r="C109" s="15"/>
      <c r="D109" s="15" t="s">
        <v>108</v>
      </c>
      <c r="E109" s="22"/>
      <c r="F109" s="23"/>
      <c r="G109" s="19"/>
      <c r="H109" s="19"/>
    </row>
    <row r="110" spans="1:8" s="2" customFormat="1" ht="13.35" customHeight="1" x14ac:dyDescent="0.25">
      <c r="B110" s="20"/>
      <c r="C110" s="21"/>
      <c r="D110" s="21"/>
      <c r="E110" s="21"/>
      <c r="F110" s="21"/>
      <c r="G110" s="21"/>
      <c r="H110" s="21"/>
    </row>
    <row r="111" spans="1:8" s="2" customFormat="1" ht="13.35" customHeight="1" x14ac:dyDescent="0.25">
      <c r="A111" s="2">
        <v>1064</v>
      </c>
      <c r="B111" s="14" t="s">
        <v>109</v>
      </c>
      <c r="C111" s="15"/>
      <c r="D111" s="15" t="s">
        <v>110</v>
      </c>
      <c r="E111" s="22" t="s">
        <v>33</v>
      </c>
      <c r="F111" s="23">
        <v>2</v>
      </c>
      <c r="G111" s="24">
        <v>0</v>
      </c>
      <c r="H111" s="19">
        <f>IF(E111 = CHAR(37), F111*G111/100,F111*G111)</f>
        <v>0</v>
      </c>
    </row>
    <row r="112" spans="1:8" s="2" customFormat="1" ht="13.35" customHeight="1" x14ac:dyDescent="0.25">
      <c r="B112" s="20"/>
      <c r="C112" s="21"/>
      <c r="D112" s="21"/>
      <c r="E112" s="21"/>
      <c r="F112" s="21"/>
      <c r="G112" s="21"/>
      <c r="H112" s="21"/>
    </row>
    <row r="113" spans="1:8" s="2" customFormat="1" ht="26.65" customHeight="1" x14ac:dyDescent="0.25">
      <c r="A113" s="2">
        <v>1066</v>
      </c>
      <c r="B113" s="14" t="s">
        <v>111</v>
      </c>
      <c r="C113" s="15"/>
      <c r="D113" s="15" t="s">
        <v>112</v>
      </c>
      <c r="E113" s="22" t="s">
        <v>33</v>
      </c>
      <c r="F113" s="23">
        <v>6</v>
      </c>
      <c r="G113" s="24">
        <v>0</v>
      </c>
      <c r="H113" s="19" t="s">
        <v>40</v>
      </c>
    </row>
    <row r="114" spans="1:8" s="2" customFormat="1" ht="13.35" customHeight="1" x14ac:dyDescent="0.25">
      <c r="B114" s="20"/>
      <c r="C114" s="21"/>
      <c r="D114" s="21"/>
      <c r="E114" s="21"/>
      <c r="F114" s="21"/>
      <c r="G114" s="21"/>
      <c r="H114" s="21"/>
    </row>
    <row r="115" spans="1:8" s="2" customFormat="1" ht="26.65" customHeight="1" x14ac:dyDescent="0.25">
      <c r="A115" s="2">
        <v>1067</v>
      </c>
      <c r="B115" s="14" t="s">
        <v>113</v>
      </c>
      <c r="C115" s="15"/>
      <c r="D115" s="15" t="s">
        <v>114</v>
      </c>
      <c r="E115" s="22" t="s">
        <v>33</v>
      </c>
      <c r="F115" s="23">
        <v>30</v>
      </c>
      <c r="G115" s="24">
        <v>0</v>
      </c>
      <c r="H115" s="19" t="s">
        <v>40</v>
      </c>
    </row>
    <row r="116" spans="1:8" s="2" customFormat="1" ht="13.35" customHeight="1" x14ac:dyDescent="0.25">
      <c r="B116" s="20"/>
      <c r="C116" s="21"/>
      <c r="D116" s="21"/>
      <c r="E116" s="21"/>
      <c r="F116" s="21"/>
      <c r="G116" s="21"/>
      <c r="H116" s="21"/>
    </row>
    <row r="117" spans="1:8" s="2" customFormat="1" ht="13.35" customHeight="1" x14ac:dyDescent="0.25">
      <c r="A117" s="2">
        <v>1068</v>
      </c>
      <c r="B117" s="14" t="s">
        <v>115</v>
      </c>
      <c r="C117" s="15"/>
      <c r="D117" s="15" t="s">
        <v>116</v>
      </c>
      <c r="E117" s="22" t="s">
        <v>33</v>
      </c>
      <c r="F117" s="23">
        <v>10</v>
      </c>
      <c r="G117" s="24">
        <v>0</v>
      </c>
      <c r="H117" s="19">
        <f>IF(E117 = CHAR(37), F117*G117/100,F117*G117)</f>
        <v>0</v>
      </c>
    </row>
    <row r="118" spans="1:8" s="2" customFormat="1" ht="13.35" customHeight="1" x14ac:dyDescent="0.25">
      <c r="B118" s="20"/>
      <c r="C118" s="21"/>
      <c r="D118" s="21"/>
      <c r="E118" s="21"/>
      <c r="F118" s="21"/>
      <c r="G118" s="21"/>
      <c r="H118" s="21"/>
    </row>
    <row r="119" spans="1:8" s="2" customFormat="1" ht="13.35" customHeight="1" x14ac:dyDescent="0.25">
      <c r="A119" s="2">
        <v>1069</v>
      </c>
      <c r="B119" s="14" t="s">
        <v>117</v>
      </c>
      <c r="C119" s="15"/>
      <c r="D119" s="15" t="s">
        <v>118</v>
      </c>
      <c r="E119" s="22" t="s">
        <v>33</v>
      </c>
      <c r="F119" s="23">
        <v>10</v>
      </c>
      <c r="G119" s="24">
        <v>0</v>
      </c>
      <c r="H119" s="19">
        <f>IF(E119 = CHAR(37), F119*G119/100,F119*G119)</f>
        <v>0</v>
      </c>
    </row>
    <row r="120" spans="1:8" s="2" customFormat="1" ht="13.35" customHeight="1" x14ac:dyDescent="0.25">
      <c r="B120" s="20"/>
      <c r="C120" s="21"/>
      <c r="D120" s="21"/>
      <c r="E120" s="21"/>
      <c r="F120" s="21"/>
      <c r="G120" s="21"/>
      <c r="H120" s="21"/>
    </row>
    <row r="121" spans="1:8" s="2" customFormat="1" ht="13.35" customHeight="1" x14ac:dyDescent="0.25">
      <c r="A121" s="2">
        <v>1070</v>
      </c>
      <c r="B121" s="14"/>
      <c r="C121" s="15"/>
      <c r="D121" s="15" t="s">
        <v>119</v>
      </c>
      <c r="E121" s="22"/>
      <c r="F121" s="23"/>
      <c r="G121" s="19"/>
      <c r="H121" s="19"/>
    </row>
    <row r="122" spans="1:8" s="2" customFormat="1" ht="13.35" customHeight="1" x14ac:dyDescent="0.25">
      <c r="B122" s="20"/>
      <c r="C122" s="21"/>
      <c r="D122" s="21"/>
      <c r="E122" s="21"/>
      <c r="F122" s="21"/>
      <c r="G122" s="21"/>
      <c r="H122" s="21"/>
    </row>
    <row r="123" spans="1:8" s="2" customFormat="1" ht="13.35" customHeight="1" x14ac:dyDescent="0.25">
      <c r="A123" s="2">
        <v>1071</v>
      </c>
      <c r="B123" s="14" t="s">
        <v>120</v>
      </c>
      <c r="C123" s="15"/>
      <c r="D123" s="15" t="s">
        <v>121</v>
      </c>
      <c r="E123" s="22" t="s">
        <v>33</v>
      </c>
      <c r="F123" s="23">
        <v>55</v>
      </c>
      <c r="G123" s="24">
        <v>0</v>
      </c>
      <c r="H123" s="19">
        <f>IF(E123 = CHAR(37), F123*G123/100,F123*G123)</f>
        <v>0</v>
      </c>
    </row>
    <row r="124" spans="1:8" s="2" customFormat="1" ht="13.35" customHeight="1" x14ac:dyDescent="0.25">
      <c r="B124" s="20"/>
      <c r="C124" s="21"/>
      <c r="D124" s="21"/>
      <c r="E124" s="21"/>
      <c r="F124" s="21"/>
      <c r="G124" s="21"/>
      <c r="H124" s="21"/>
    </row>
    <row r="125" spans="1:8" s="2" customFormat="1" ht="13.35" customHeight="1" x14ac:dyDescent="0.25">
      <c r="A125" s="2">
        <v>1072</v>
      </c>
      <c r="B125" s="14" t="s">
        <v>122</v>
      </c>
      <c r="C125" s="15"/>
      <c r="D125" s="15" t="s">
        <v>123</v>
      </c>
      <c r="E125" s="22" t="s">
        <v>33</v>
      </c>
      <c r="F125" s="23">
        <v>55</v>
      </c>
      <c r="G125" s="24">
        <v>0</v>
      </c>
      <c r="H125" s="19">
        <f>IF(E125 = CHAR(37), F125*G125/100,F125*G125)</f>
        <v>0</v>
      </c>
    </row>
    <row r="126" spans="1:8" s="2" customFormat="1" ht="13.35" customHeight="1" x14ac:dyDescent="0.25">
      <c r="B126" s="20"/>
      <c r="C126" s="21"/>
      <c r="D126" s="21"/>
      <c r="E126" s="21"/>
      <c r="F126" s="21"/>
      <c r="G126" s="21"/>
      <c r="H126" s="21"/>
    </row>
    <row r="127" spans="1:8" s="2" customFormat="1" ht="13.35" customHeight="1" x14ac:dyDescent="0.25">
      <c r="A127" s="2">
        <v>1073</v>
      </c>
      <c r="B127" s="14"/>
      <c r="C127" s="15"/>
      <c r="D127" s="15" t="s">
        <v>124</v>
      </c>
      <c r="E127" s="22"/>
      <c r="F127" s="23"/>
      <c r="G127" s="19"/>
      <c r="H127" s="19"/>
    </row>
    <row r="128" spans="1:8" s="2" customFormat="1" ht="13.35" customHeight="1" x14ac:dyDescent="0.25">
      <c r="B128" s="20"/>
      <c r="C128" s="21"/>
      <c r="D128" s="21"/>
      <c r="E128" s="21"/>
      <c r="F128" s="21"/>
      <c r="G128" s="21"/>
      <c r="H128" s="21"/>
    </row>
    <row r="129" spans="1:8" s="2" customFormat="1" ht="13.35" customHeight="1" x14ac:dyDescent="0.25">
      <c r="A129" s="2">
        <v>1074</v>
      </c>
      <c r="B129" s="14" t="s">
        <v>125</v>
      </c>
      <c r="C129" s="15"/>
      <c r="D129" s="15" t="s">
        <v>126</v>
      </c>
      <c r="E129" s="22" t="s">
        <v>33</v>
      </c>
      <c r="F129" s="23">
        <v>3</v>
      </c>
      <c r="G129" s="24">
        <v>0</v>
      </c>
      <c r="H129" s="19">
        <f>IF(E129 = CHAR(37), F129*G129/100,F129*G129)</f>
        <v>0</v>
      </c>
    </row>
    <row r="130" spans="1:8" s="2" customFormat="1" ht="13.35" customHeight="1" x14ac:dyDescent="0.25">
      <c r="B130" s="20"/>
      <c r="C130" s="21"/>
      <c r="D130" s="21"/>
      <c r="E130" s="21"/>
      <c r="F130" s="21"/>
      <c r="G130" s="21"/>
      <c r="H130" s="21"/>
    </row>
    <row r="131" spans="1:8" s="2" customFormat="1" ht="26.65" customHeight="1" x14ac:dyDescent="0.25">
      <c r="A131" s="2">
        <v>1075</v>
      </c>
      <c r="B131" s="14" t="s">
        <v>127</v>
      </c>
      <c r="C131" s="15"/>
      <c r="D131" s="15" t="s">
        <v>128</v>
      </c>
      <c r="E131" s="22" t="s">
        <v>33</v>
      </c>
      <c r="F131" s="23">
        <v>14</v>
      </c>
      <c r="G131" s="24">
        <v>0</v>
      </c>
      <c r="H131" s="19">
        <f>IF(E131 = CHAR(37), F131*G131/100,F131*G131)</f>
        <v>0</v>
      </c>
    </row>
    <row r="132" spans="1:8" s="2" customFormat="1" ht="13.35" customHeight="1" x14ac:dyDescent="0.25">
      <c r="B132" s="20"/>
      <c r="C132" s="21"/>
      <c r="D132" s="21"/>
      <c r="E132" s="21"/>
      <c r="F132" s="21"/>
      <c r="G132" s="21"/>
      <c r="H132" s="21"/>
    </row>
    <row r="133" spans="1:8" s="2" customFormat="1" ht="13.35" customHeight="1" x14ac:dyDescent="0.25">
      <c r="A133" s="2">
        <v>1076</v>
      </c>
      <c r="B133" s="14" t="s">
        <v>129</v>
      </c>
      <c r="C133" s="15"/>
      <c r="D133" s="15" t="s">
        <v>130</v>
      </c>
      <c r="E133" s="22" t="s">
        <v>33</v>
      </c>
      <c r="F133" s="23">
        <v>2</v>
      </c>
      <c r="G133" s="24">
        <v>0</v>
      </c>
      <c r="H133" s="19">
        <f>IF(E133 = CHAR(37), F133*G133/100,F133*G133)</f>
        <v>0</v>
      </c>
    </row>
    <row r="134" spans="1:8" s="2" customFormat="1" ht="13.35" customHeight="1" x14ac:dyDescent="0.25">
      <c r="B134" s="20"/>
      <c r="C134" s="21"/>
      <c r="D134" s="21"/>
      <c r="E134" s="21"/>
      <c r="F134" s="21"/>
      <c r="G134" s="21"/>
      <c r="H134" s="21"/>
    </row>
    <row r="135" spans="1:8" s="2" customFormat="1" ht="39.950000000000003" customHeight="1" x14ac:dyDescent="0.25">
      <c r="A135" s="2">
        <v>1077</v>
      </c>
      <c r="B135" s="14" t="s">
        <v>131</v>
      </c>
      <c r="C135" s="15"/>
      <c r="D135" s="15" t="s">
        <v>132</v>
      </c>
      <c r="E135" s="22" t="s">
        <v>33</v>
      </c>
      <c r="F135" s="23">
        <v>3</v>
      </c>
      <c r="G135" s="24">
        <v>0</v>
      </c>
      <c r="H135" s="19">
        <f>IF(E135 = CHAR(37), F135*G135/100,F135*G135)</f>
        <v>0</v>
      </c>
    </row>
    <row r="136" spans="1:8" s="2" customFormat="1" ht="13.35" customHeight="1" x14ac:dyDescent="0.25">
      <c r="B136" s="20"/>
      <c r="C136" s="21"/>
      <c r="D136" s="21"/>
      <c r="E136" s="21"/>
      <c r="F136" s="21"/>
      <c r="G136" s="21"/>
      <c r="H136" s="21"/>
    </row>
    <row r="137" spans="1:8" s="2" customFormat="1" ht="13.35" customHeight="1" x14ac:dyDescent="0.25">
      <c r="A137" s="2">
        <v>1078</v>
      </c>
      <c r="B137" s="14" t="s">
        <v>133</v>
      </c>
      <c r="C137" s="15"/>
      <c r="D137" s="15" t="s">
        <v>134</v>
      </c>
      <c r="E137" s="22" t="s">
        <v>33</v>
      </c>
      <c r="F137" s="23">
        <v>7</v>
      </c>
      <c r="G137" s="24">
        <v>0</v>
      </c>
      <c r="H137" s="19">
        <f>IF(E137 = CHAR(37), F137*G137/100,F137*G137)</f>
        <v>0</v>
      </c>
    </row>
    <row r="138" spans="1:8" s="2" customFormat="1" ht="13.35" customHeight="1" x14ac:dyDescent="0.25">
      <c r="B138" s="20"/>
      <c r="C138" s="21"/>
      <c r="D138" s="21"/>
      <c r="E138" s="21"/>
      <c r="F138" s="21"/>
      <c r="G138" s="21"/>
      <c r="H138" s="21"/>
    </row>
    <row r="139" spans="1:8" s="2" customFormat="1" ht="13.35" customHeight="1" x14ac:dyDescent="0.25">
      <c r="A139" s="2">
        <v>1079</v>
      </c>
      <c r="B139" s="14"/>
      <c r="C139" s="15"/>
      <c r="D139" s="15" t="s">
        <v>135</v>
      </c>
      <c r="E139" s="22"/>
      <c r="F139" s="23"/>
      <c r="G139" s="19"/>
      <c r="H139" s="19"/>
    </row>
    <row r="140" spans="1:8" s="2" customFormat="1" ht="13.35" customHeight="1" x14ac:dyDescent="0.25">
      <c r="B140" s="20"/>
      <c r="C140" s="21"/>
      <c r="D140" s="21"/>
      <c r="E140" s="21"/>
      <c r="F140" s="21"/>
      <c r="G140" s="21"/>
      <c r="H140" s="21"/>
    </row>
    <row r="141" spans="1:8" s="2" customFormat="1" ht="13.35" customHeight="1" x14ac:dyDescent="0.25">
      <c r="A141" s="2">
        <v>1080</v>
      </c>
      <c r="B141" s="14" t="s">
        <v>136</v>
      </c>
      <c r="C141" s="15"/>
      <c r="D141" s="15" t="s">
        <v>137</v>
      </c>
      <c r="E141" s="22" t="s">
        <v>20</v>
      </c>
      <c r="F141" s="23">
        <v>1</v>
      </c>
      <c r="G141" s="24">
        <v>0</v>
      </c>
      <c r="H141" s="19">
        <f>IF(E141 = CHAR(37), F141*G141/100,F141*G141)</f>
        <v>0</v>
      </c>
    </row>
    <row r="142" spans="1:8" s="3" customFormat="1" ht="21.4" customHeight="1" x14ac:dyDescent="0.25">
      <c r="B142" s="25" t="s">
        <v>59</v>
      </c>
      <c r="C142" s="26"/>
      <c r="D142" s="27"/>
      <c r="E142" s="28"/>
      <c r="F142" s="29"/>
      <c r="G142" s="29"/>
      <c r="H142" s="30">
        <f>SUM(H98:H141)</f>
        <v>23000</v>
      </c>
    </row>
    <row r="143" spans="1:8" s="4" customFormat="1" ht="15.75" x14ac:dyDescent="0.25">
      <c r="H143" s="31" t="s">
        <v>60</v>
      </c>
    </row>
    <row r="144" spans="1:8" s="1" customFormat="1" ht="13.35" customHeight="1" x14ac:dyDescent="0.25">
      <c r="D144" s="32" t="s">
        <v>138</v>
      </c>
    </row>
    <row r="145" spans="1:8" s="1" customFormat="1" ht="12.75" x14ac:dyDescent="0.25">
      <c r="B145" s="7" t="s">
        <v>1</v>
      </c>
    </row>
    <row r="146" spans="1:8" s="1" customFormat="1" ht="12.75" x14ac:dyDescent="0.25">
      <c r="H146" s="8" t="s">
        <v>3</v>
      </c>
    </row>
    <row r="147" spans="1:8" s="2" customFormat="1" ht="30.2" customHeight="1" x14ac:dyDescent="0.25">
      <c r="B147" s="9" t="s">
        <v>4</v>
      </c>
      <c r="C147" s="9" t="s">
        <v>5</v>
      </c>
      <c r="D147" s="9" t="s">
        <v>6</v>
      </c>
      <c r="E147" s="9" t="s">
        <v>7</v>
      </c>
      <c r="F147" s="9" t="s">
        <v>8</v>
      </c>
      <c r="G147" s="9" t="s">
        <v>9</v>
      </c>
      <c r="H147" s="10" t="s">
        <v>10</v>
      </c>
    </row>
    <row r="148" spans="1:8" s="3" customFormat="1" ht="21.4" customHeight="1" x14ac:dyDescent="0.25">
      <c r="B148" s="25" t="s">
        <v>62</v>
      </c>
      <c r="C148" s="26"/>
      <c r="D148" s="27"/>
      <c r="E148" s="28"/>
      <c r="F148" s="29"/>
      <c r="G148" s="29"/>
      <c r="H148" s="30">
        <f>H142</f>
        <v>23000</v>
      </c>
    </row>
    <row r="149" spans="1:8" s="2" customFormat="1" ht="26.65" customHeight="1" x14ac:dyDescent="0.25">
      <c r="A149" s="2">
        <v>1081</v>
      </c>
      <c r="B149" s="14" t="s">
        <v>139</v>
      </c>
      <c r="C149" s="15"/>
      <c r="D149" s="15" t="s">
        <v>140</v>
      </c>
      <c r="E149" s="22" t="s">
        <v>20</v>
      </c>
      <c r="F149" s="23">
        <v>1</v>
      </c>
      <c r="G149" s="24">
        <v>0</v>
      </c>
      <c r="H149" s="19">
        <f>IF(E149 = CHAR(37), F149*G149/100,F149*G149)</f>
        <v>0</v>
      </c>
    </row>
    <row r="150" spans="1:8" s="2" customFormat="1" ht="13.35" customHeight="1" x14ac:dyDescent="0.25">
      <c r="B150" s="20"/>
      <c r="C150" s="21"/>
      <c r="D150" s="21"/>
      <c r="E150" s="21"/>
      <c r="F150" s="21"/>
      <c r="G150" s="21"/>
      <c r="H150" s="21"/>
    </row>
    <row r="151" spans="1:8" s="2" customFormat="1" ht="26.65" customHeight="1" x14ac:dyDescent="0.25">
      <c r="A151" s="2">
        <v>1082</v>
      </c>
      <c r="B151" s="14" t="s">
        <v>141</v>
      </c>
      <c r="C151" s="15"/>
      <c r="D151" s="15" t="s">
        <v>142</v>
      </c>
      <c r="E151" s="22" t="s">
        <v>20</v>
      </c>
      <c r="F151" s="23">
        <v>1</v>
      </c>
      <c r="G151" s="24">
        <v>0</v>
      </c>
      <c r="H151" s="19">
        <f>IF(E151 = CHAR(37), F151*G151/100,F151*G151)</f>
        <v>0</v>
      </c>
    </row>
    <row r="152" spans="1:8" s="2" customFormat="1" ht="13.35" customHeight="1" x14ac:dyDescent="0.25">
      <c r="B152" s="20"/>
      <c r="C152" s="21"/>
      <c r="D152" s="21"/>
      <c r="E152" s="21"/>
      <c r="F152" s="21"/>
      <c r="G152" s="21"/>
      <c r="H152" s="21"/>
    </row>
    <row r="153" spans="1:8" s="2" customFormat="1" ht="39.950000000000003" customHeight="1" x14ac:dyDescent="0.25">
      <c r="A153" s="2">
        <v>1083</v>
      </c>
      <c r="B153" s="14" t="s">
        <v>143</v>
      </c>
      <c r="C153" s="15"/>
      <c r="D153" s="15" t="s">
        <v>144</v>
      </c>
      <c r="E153" s="22" t="s">
        <v>20</v>
      </c>
      <c r="F153" s="23">
        <v>1</v>
      </c>
      <c r="G153" s="24">
        <v>0</v>
      </c>
      <c r="H153" s="19">
        <f>IF(E153 = CHAR(37), F153*G153/100,F153*G153)</f>
        <v>0</v>
      </c>
    </row>
    <row r="154" spans="1:8" s="2" customFormat="1" ht="13.35" customHeight="1" x14ac:dyDescent="0.25">
      <c r="B154" s="20"/>
      <c r="C154" s="21"/>
      <c r="D154" s="21"/>
      <c r="E154" s="21"/>
      <c r="F154" s="21"/>
      <c r="G154" s="21"/>
      <c r="H154" s="21"/>
    </row>
    <row r="155" spans="1:8" s="2" customFormat="1" ht="26.65" customHeight="1" x14ac:dyDescent="0.25">
      <c r="A155" s="2">
        <v>1084</v>
      </c>
      <c r="B155" s="14" t="s">
        <v>145</v>
      </c>
      <c r="C155" s="15"/>
      <c r="D155" s="15" t="s">
        <v>146</v>
      </c>
      <c r="E155" s="22" t="s">
        <v>20</v>
      </c>
      <c r="F155" s="23">
        <v>1</v>
      </c>
      <c r="G155" s="24">
        <v>0</v>
      </c>
      <c r="H155" s="19">
        <f>IF(E155 = CHAR(37), F155*G155/100,F155*G155)</f>
        <v>0</v>
      </c>
    </row>
    <row r="156" spans="1:8" s="2" customFormat="1" ht="13.35" customHeight="1" x14ac:dyDescent="0.25">
      <c r="B156" s="20"/>
      <c r="C156" s="21"/>
      <c r="D156" s="21"/>
      <c r="E156" s="21"/>
      <c r="F156" s="21"/>
      <c r="G156" s="21"/>
      <c r="H156" s="21"/>
    </row>
    <row r="157" spans="1:8" s="2" customFormat="1" ht="13.35" customHeight="1" x14ac:dyDescent="0.25">
      <c r="A157" s="2">
        <v>1023</v>
      </c>
      <c r="B157" s="14" t="s">
        <v>147</v>
      </c>
      <c r="C157" s="15" t="s">
        <v>148</v>
      </c>
      <c r="D157" s="15" t="s">
        <v>149</v>
      </c>
      <c r="E157" s="22"/>
      <c r="F157" s="23"/>
      <c r="G157" s="19"/>
      <c r="H157" s="19"/>
    </row>
    <row r="158" spans="1:8" s="2" customFormat="1" ht="13.35" customHeight="1" x14ac:dyDescent="0.25">
      <c r="B158" s="20"/>
      <c r="C158" s="21"/>
      <c r="D158" s="21"/>
      <c r="E158" s="21"/>
      <c r="F158" s="21"/>
      <c r="G158" s="21"/>
      <c r="H158" s="21"/>
    </row>
    <row r="159" spans="1:8" s="2" customFormat="1" ht="13.35" customHeight="1" x14ac:dyDescent="0.25">
      <c r="A159" s="2">
        <v>1024</v>
      </c>
      <c r="B159" s="14" t="s">
        <v>150</v>
      </c>
      <c r="C159" s="15" t="s">
        <v>151</v>
      </c>
      <c r="D159" s="15" t="s">
        <v>19</v>
      </c>
      <c r="E159" s="22" t="s">
        <v>20</v>
      </c>
      <c r="F159" s="23">
        <v>1</v>
      </c>
      <c r="G159" s="24">
        <v>0</v>
      </c>
      <c r="H159" s="19">
        <f>IF(E159 = CHAR(37), F159*G159/100,F159*G159)</f>
        <v>0</v>
      </c>
    </row>
    <row r="160" spans="1:8" s="2" customFormat="1" ht="13.35" customHeight="1" x14ac:dyDescent="0.25">
      <c r="B160" s="20"/>
      <c r="C160" s="21"/>
      <c r="D160" s="21"/>
      <c r="E160" s="21"/>
      <c r="F160" s="21"/>
      <c r="G160" s="21"/>
      <c r="H160" s="21"/>
    </row>
    <row r="161" spans="1:8" s="2" customFormat="1" ht="26.65" customHeight="1" x14ac:dyDescent="0.25">
      <c r="A161" s="2">
        <v>1025</v>
      </c>
      <c r="B161" s="14"/>
      <c r="C161" s="15" t="s">
        <v>152</v>
      </c>
      <c r="D161" s="15" t="s">
        <v>153</v>
      </c>
      <c r="E161" s="22"/>
      <c r="F161" s="23"/>
      <c r="G161" s="19"/>
      <c r="H161" s="19"/>
    </row>
    <row r="162" spans="1:8" s="2" customFormat="1" ht="13.35" customHeight="1" x14ac:dyDescent="0.25">
      <c r="B162" s="20"/>
      <c r="C162" s="21"/>
      <c r="D162" s="21"/>
      <c r="E162" s="21"/>
      <c r="F162" s="21"/>
      <c r="G162" s="21"/>
      <c r="H162" s="21"/>
    </row>
    <row r="163" spans="1:8" s="2" customFormat="1" ht="26.65" customHeight="1" x14ac:dyDescent="0.25">
      <c r="A163" s="2">
        <v>1026</v>
      </c>
      <c r="B163" s="14"/>
      <c r="C163" s="15" t="s">
        <v>154</v>
      </c>
      <c r="D163" s="15" t="s">
        <v>155</v>
      </c>
      <c r="E163" s="22"/>
      <c r="F163" s="23"/>
      <c r="G163" s="19"/>
      <c r="H163" s="19"/>
    </row>
    <row r="164" spans="1:8" s="2" customFormat="1" ht="13.35" customHeight="1" x14ac:dyDescent="0.25">
      <c r="B164" s="20"/>
      <c r="C164" s="21"/>
      <c r="D164" s="21"/>
      <c r="E164" s="21"/>
      <c r="F164" s="21"/>
      <c r="G164" s="21"/>
      <c r="H164" s="21"/>
    </row>
    <row r="165" spans="1:8" s="2" customFormat="1" ht="13.35" customHeight="1" x14ac:dyDescent="0.25">
      <c r="A165" s="2">
        <v>1027</v>
      </c>
      <c r="B165" s="14" t="s">
        <v>156</v>
      </c>
      <c r="C165" s="15"/>
      <c r="D165" s="15" t="s">
        <v>25</v>
      </c>
      <c r="E165" s="22" t="s">
        <v>26</v>
      </c>
      <c r="F165" s="23">
        <v>12</v>
      </c>
      <c r="G165" s="24">
        <v>0</v>
      </c>
      <c r="H165" s="19">
        <f>IF(E165 = CHAR(37), F165*G165/100,F165*G165)</f>
        <v>0</v>
      </c>
    </row>
    <row r="166" spans="1:8" s="2" customFormat="1" ht="13.35" customHeight="1" x14ac:dyDescent="0.25">
      <c r="B166" s="20"/>
      <c r="C166" s="21"/>
      <c r="D166" s="21"/>
      <c r="E166" s="21"/>
      <c r="F166" s="21"/>
      <c r="G166" s="21"/>
      <c r="H166" s="21"/>
    </row>
    <row r="167" spans="1:8" s="2" customFormat="1" ht="13.35" customHeight="1" x14ac:dyDescent="0.25">
      <c r="A167" s="2">
        <v>1028</v>
      </c>
      <c r="B167" s="14" t="s">
        <v>157</v>
      </c>
      <c r="C167" s="15"/>
      <c r="D167" s="15" t="s">
        <v>28</v>
      </c>
      <c r="E167" s="22" t="s">
        <v>26</v>
      </c>
      <c r="F167" s="23">
        <v>12</v>
      </c>
      <c r="G167" s="24">
        <v>0</v>
      </c>
      <c r="H167" s="19">
        <f>IF(E167 = CHAR(37), F167*G167/100,F167*G167)</f>
        <v>0</v>
      </c>
    </row>
    <row r="168" spans="1:8" s="2" customFormat="1" ht="13.35" customHeight="1" x14ac:dyDescent="0.25">
      <c r="B168" s="20"/>
      <c r="C168" s="21"/>
      <c r="D168" s="21"/>
      <c r="E168" s="21"/>
      <c r="F168" s="21"/>
      <c r="G168" s="21"/>
      <c r="H168" s="21"/>
    </row>
    <row r="169" spans="1:8" s="2" customFormat="1" ht="13.35" customHeight="1" x14ac:dyDescent="0.25">
      <c r="A169" s="2">
        <v>1029</v>
      </c>
      <c r="B169" s="14" t="s">
        <v>158</v>
      </c>
      <c r="C169" s="15"/>
      <c r="D169" s="15" t="s">
        <v>30</v>
      </c>
      <c r="E169" s="22" t="s">
        <v>26</v>
      </c>
      <c r="F169" s="23">
        <v>32</v>
      </c>
      <c r="G169" s="24">
        <v>0</v>
      </c>
      <c r="H169" s="19">
        <f>IF(E169 = CHAR(37), F169*G169/100,F169*G169)</f>
        <v>0</v>
      </c>
    </row>
    <row r="170" spans="1:8" s="2" customFormat="1" ht="13.35" customHeight="1" x14ac:dyDescent="0.25">
      <c r="B170" s="20"/>
      <c r="C170" s="21"/>
      <c r="D170" s="21"/>
      <c r="E170" s="21"/>
      <c r="F170" s="21"/>
      <c r="G170" s="21"/>
      <c r="H170" s="21"/>
    </row>
    <row r="171" spans="1:8" s="2" customFormat="1" ht="13.35" customHeight="1" x14ac:dyDescent="0.25">
      <c r="A171" s="2">
        <v>1030</v>
      </c>
      <c r="B171" s="14" t="s">
        <v>159</v>
      </c>
      <c r="C171" s="15"/>
      <c r="D171" s="15" t="s">
        <v>32</v>
      </c>
      <c r="E171" s="22" t="s">
        <v>33</v>
      </c>
      <c r="F171" s="23">
        <v>2</v>
      </c>
      <c r="G171" s="24">
        <v>0</v>
      </c>
      <c r="H171" s="19">
        <f>IF(E171 = CHAR(37), F171*G171/100,F171*G171)</f>
        <v>0</v>
      </c>
    </row>
    <row r="172" spans="1:8" s="2" customFormat="1" ht="13.35" customHeight="1" x14ac:dyDescent="0.25">
      <c r="B172" s="20"/>
      <c r="C172" s="21"/>
      <c r="D172" s="21"/>
      <c r="E172" s="21"/>
      <c r="F172" s="21"/>
      <c r="G172" s="21"/>
      <c r="H172" s="21"/>
    </row>
    <row r="173" spans="1:8" s="2" customFormat="1" ht="13.35" customHeight="1" x14ac:dyDescent="0.25">
      <c r="A173" s="2">
        <v>1044</v>
      </c>
      <c r="B173" s="14" t="s">
        <v>160</v>
      </c>
      <c r="C173" s="15"/>
      <c r="D173" s="15" t="s">
        <v>37</v>
      </c>
      <c r="E173" s="22" t="s">
        <v>20</v>
      </c>
      <c r="F173" s="23">
        <v>1</v>
      </c>
      <c r="G173" s="24">
        <v>0</v>
      </c>
      <c r="H173" s="19">
        <f>IF(E173 = CHAR(37), F173*G173/100,F173*G173)</f>
        <v>0</v>
      </c>
    </row>
    <row r="174" spans="1:8" s="2" customFormat="1" ht="13.35" customHeight="1" x14ac:dyDescent="0.25">
      <c r="B174" s="20"/>
      <c r="C174" s="21"/>
      <c r="D174" s="21"/>
      <c r="E174" s="21"/>
      <c r="F174" s="21"/>
      <c r="G174" s="21"/>
      <c r="H174" s="21"/>
    </row>
    <row r="175" spans="1:8" s="2" customFormat="1" ht="39.950000000000003" customHeight="1" x14ac:dyDescent="0.25">
      <c r="A175" s="2">
        <v>1031</v>
      </c>
      <c r="B175" s="14"/>
      <c r="C175" s="15" t="s">
        <v>161</v>
      </c>
      <c r="D175" s="15" t="s">
        <v>162</v>
      </c>
      <c r="E175" s="22"/>
      <c r="F175" s="23"/>
      <c r="G175" s="19"/>
      <c r="H175" s="19"/>
    </row>
    <row r="176" spans="1:8" s="2" customFormat="1" ht="13.35" customHeight="1" x14ac:dyDescent="0.25">
      <c r="B176" s="20"/>
      <c r="C176" s="21"/>
      <c r="D176" s="21"/>
      <c r="E176" s="21"/>
      <c r="F176" s="21"/>
      <c r="G176" s="21"/>
      <c r="H176" s="21"/>
    </row>
    <row r="177" spans="1:8" s="2" customFormat="1" ht="13.35" customHeight="1" x14ac:dyDescent="0.25">
      <c r="A177" s="2">
        <v>1032</v>
      </c>
      <c r="B177" s="14" t="s">
        <v>163</v>
      </c>
      <c r="C177" s="15"/>
      <c r="D177" s="15" t="s">
        <v>43</v>
      </c>
      <c r="E177" s="22" t="s">
        <v>20</v>
      </c>
      <c r="F177" s="23">
        <v>1</v>
      </c>
      <c r="G177" s="24">
        <v>0</v>
      </c>
      <c r="H177" s="19">
        <f>IF(E177 = CHAR(37), F177*G177/100,F177*G177)</f>
        <v>0</v>
      </c>
    </row>
    <row r="178" spans="1:8" s="2" customFormat="1" ht="13.35" customHeight="1" x14ac:dyDescent="0.25">
      <c r="B178" s="20"/>
      <c r="C178" s="21"/>
      <c r="D178" s="21"/>
      <c r="E178" s="21"/>
      <c r="F178" s="21"/>
      <c r="G178" s="21"/>
      <c r="H178" s="21"/>
    </row>
    <row r="179" spans="1:8" s="2" customFormat="1" ht="13.35" customHeight="1" x14ac:dyDescent="0.25">
      <c r="A179" s="2">
        <v>1033</v>
      </c>
      <c r="B179" s="14" t="s">
        <v>164</v>
      </c>
      <c r="C179" s="15"/>
      <c r="D179" s="15" t="s">
        <v>45</v>
      </c>
      <c r="E179" s="22" t="s">
        <v>20</v>
      </c>
      <c r="F179" s="23">
        <v>1</v>
      </c>
      <c r="G179" s="24">
        <v>0</v>
      </c>
      <c r="H179" s="19">
        <f>IF(E179 = CHAR(37), F179*G179/100,F179*G179)</f>
        <v>0</v>
      </c>
    </row>
    <row r="180" spans="1:8" s="2" customFormat="1" ht="13.35" customHeight="1" x14ac:dyDescent="0.25">
      <c r="B180" s="20"/>
      <c r="C180" s="21"/>
      <c r="D180" s="21"/>
      <c r="E180" s="21"/>
      <c r="F180" s="21"/>
      <c r="G180" s="21"/>
      <c r="H180" s="21"/>
    </row>
    <row r="181" spans="1:8" s="2" customFormat="1" ht="13.35" customHeight="1" x14ac:dyDescent="0.25">
      <c r="A181" s="2">
        <v>1034</v>
      </c>
      <c r="B181" s="14" t="s">
        <v>165</v>
      </c>
      <c r="C181" s="15"/>
      <c r="D181" s="15" t="s">
        <v>47</v>
      </c>
      <c r="E181" s="22" t="s">
        <v>20</v>
      </c>
      <c r="F181" s="23">
        <v>1</v>
      </c>
      <c r="G181" s="24">
        <v>0</v>
      </c>
      <c r="H181" s="19">
        <f>IF(E181 = CHAR(37), F181*G181/100,F181*G181)</f>
        <v>0</v>
      </c>
    </row>
    <row r="182" spans="1:8" s="2" customFormat="1" ht="13.35" customHeight="1" x14ac:dyDescent="0.25">
      <c r="B182" s="20"/>
      <c r="C182" s="21"/>
      <c r="D182" s="21"/>
      <c r="E182" s="21"/>
      <c r="F182" s="21"/>
      <c r="G182" s="21"/>
      <c r="H182" s="21"/>
    </row>
    <row r="183" spans="1:8" s="2" customFormat="1" ht="13.35" customHeight="1" x14ac:dyDescent="0.25">
      <c r="A183" s="2">
        <v>1035</v>
      </c>
      <c r="B183" s="14" t="s">
        <v>166</v>
      </c>
      <c r="C183" s="15"/>
      <c r="D183" s="15" t="s">
        <v>49</v>
      </c>
      <c r="E183" s="22" t="s">
        <v>20</v>
      </c>
      <c r="F183" s="23">
        <v>1</v>
      </c>
      <c r="G183" s="24">
        <v>0</v>
      </c>
      <c r="H183" s="19">
        <f>IF(E183 = CHAR(37), F183*G183/100,F183*G183)</f>
        <v>0</v>
      </c>
    </row>
    <row r="184" spans="1:8" s="2" customFormat="1" ht="13.35" customHeight="1" x14ac:dyDescent="0.25">
      <c r="B184" s="20"/>
      <c r="C184" s="21"/>
      <c r="D184" s="21"/>
      <c r="E184" s="21"/>
      <c r="F184" s="21"/>
      <c r="G184" s="21"/>
      <c r="H184" s="21"/>
    </row>
    <row r="185" spans="1:8" s="2" customFormat="1" ht="13.35" customHeight="1" x14ac:dyDescent="0.25">
      <c r="A185" s="2">
        <v>1036</v>
      </c>
      <c r="B185" s="14" t="s">
        <v>167</v>
      </c>
      <c r="C185" s="15"/>
      <c r="D185" s="15" t="s">
        <v>51</v>
      </c>
      <c r="E185" s="22" t="s">
        <v>20</v>
      </c>
      <c r="F185" s="23">
        <v>1</v>
      </c>
      <c r="G185" s="24">
        <v>0</v>
      </c>
      <c r="H185" s="19">
        <f>IF(E185 = CHAR(37), F185*G185/100,F185*G185)</f>
        <v>0</v>
      </c>
    </row>
    <row r="186" spans="1:8" s="2" customFormat="1" ht="13.35" customHeight="1" x14ac:dyDescent="0.25">
      <c r="B186" s="20"/>
      <c r="C186" s="21"/>
      <c r="D186" s="21"/>
      <c r="E186" s="21"/>
      <c r="F186" s="21"/>
      <c r="G186" s="21"/>
      <c r="H186" s="21"/>
    </row>
    <row r="187" spans="1:8" s="2" customFormat="1" ht="13.35" customHeight="1" x14ac:dyDescent="0.25">
      <c r="A187" s="2">
        <v>1037</v>
      </c>
      <c r="B187" s="14" t="s">
        <v>168</v>
      </c>
      <c r="C187" s="15"/>
      <c r="D187" s="15" t="s">
        <v>53</v>
      </c>
      <c r="E187" s="22" t="s">
        <v>20</v>
      </c>
      <c r="F187" s="23">
        <v>1</v>
      </c>
      <c r="G187" s="24">
        <v>0</v>
      </c>
      <c r="H187" s="19">
        <f>IF(E187 = CHAR(37), F187*G187/100,F187*G187)</f>
        <v>0</v>
      </c>
    </row>
    <row r="188" spans="1:8" s="2" customFormat="1" ht="13.35" customHeight="1" x14ac:dyDescent="0.25">
      <c r="B188" s="20"/>
      <c r="C188" s="21"/>
      <c r="D188" s="21"/>
      <c r="E188" s="21"/>
      <c r="F188" s="21"/>
      <c r="G188" s="21"/>
      <c r="H188" s="21"/>
    </row>
    <row r="189" spans="1:8" s="3" customFormat="1" ht="21.4" customHeight="1" x14ac:dyDescent="0.25">
      <c r="B189" s="25" t="s">
        <v>59</v>
      </c>
      <c r="C189" s="26"/>
      <c r="D189" s="27"/>
      <c r="E189" s="28"/>
      <c r="F189" s="29"/>
      <c r="G189" s="29"/>
      <c r="H189" s="30">
        <f>SUM(H148:H188)</f>
        <v>23000</v>
      </c>
    </row>
    <row r="190" spans="1:8" s="4" customFormat="1" ht="15.75" x14ac:dyDescent="0.25">
      <c r="H190" s="31" t="s">
        <v>60</v>
      </c>
    </row>
    <row r="191" spans="1:8" s="1" customFormat="1" ht="13.35" customHeight="1" x14ac:dyDescent="0.25">
      <c r="D191" s="32" t="s">
        <v>169</v>
      </c>
    </row>
    <row r="192" spans="1:8" s="1" customFormat="1" ht="12.75" x14ac:dyDescent="0.25">
      <c r="B192" s="7" t="s">
        <v>1</v>
      </c>
    </row>
    <row r="193" spans="1:8" s="1" customFormat="1" ht="12.75" x14ac:dyDescent="0.25">
      <c r="H193" s="8" t="s">
        <v>3</v>
      </c>
    </row>
    <row r="194" spans="1:8" s="2" customFormat="1" ht="30.2" customHeight="1" x14ac:dyDescent="0.25">
      <c r="B194" s="9" t="s">
        <v>4</v>
      </c>
      <c r="C194" s="9" t="s">
        <v>5</v>
      </c>
      <c r="D194" s="9" t="s">
        <v>6</v>
      </c>
      <c r="E194" s="9" t="s">
        <v>7</v>
      </c>
      <c r="F194" s="9" t="s">
        <v>8</v>
      </c>
      <c r="G194" s="9" t="s">
        <v>9</v>
      </c>
      <c r="H194" s="10" t="s">
        <v>10</v>
      </c>
    </row>
    <row r="195" spans="1:8" s="3" customFormat="1" ht="21.4" customHeight="1" x14ac:dyDescent="0.25">
      <c r="B195" s="25" t="s">
        <v>62</v>
      </c>
      <c r="C195" s="26"/>
      <c r="D195" s="27"/>
      <c r="E195" s="28"/>
      <c r="F195" s="29"/>
      <c r="G195" s="29"/>
      <c r="H195" s="30">
        <f>H189</f>
        <v>23000</v>
      </c>
    </row>
    <row r="196" spans="1:8" s="2" customFormat="1" ht="26.65" customHeight="1" x14ac:dyDescent="0.25">
      <c r="A196" s="2">
        <v>1038</v>
      </c>
      <c r="B196" s="14" t="s">
        <v>170</v>
      </c>
      <c r="C196" s="15"/>
      <c r="D196" s="15" t="s">
        <v>55</v>
      </c>
      <c r="E196" s="22" t="s">
        <v>20</v>
      </c>
      <c r="F196" s="23">
        <v>1</v>
      </c>
      <c r="G196" s="24">
        <v>0</v>
      </c>
      <c r="H196" s="19">
        <f>IF(E196 = CHAR(37), F196*G196/100,F196*G196)</f>
        <v>0</v>
      </c>
    </row>
    <row r="197" spans="1:8" s="2" customFormat="1" ht="13.35" customHeight="1" x14ac:dyDescent="0.25">
      <c r="B197" s="20"/>
      <c r="C197" s="21"/>
      <c r="D197" s="21"/>
      <c r="E197" s="21"/>
      <c r="F197" s="21"/>
      <c r="G197" s="21"/>
      <c r="H197" s="21"/>
    </row>
    <row r="198" spans="1:8" s="2" customFormat="1" ht="13.35" customHeight="1" x14ac:dyDescent="0.25">
      <c r="A198" s="2">
        <v>1039</v>
      </c>
      <c r="B198" s="14" t="s">
        <v>171</v>
      </c>
      <c r="C198" s="15" t="s">
        <v>172</v>
      </c>
      <c r="D198" s="15" t="s">
        <v>173</v>
      </c>
      <c r="E198" s="22" t="s">
        <v>73</v>
      </c>
      <c r="F198" s="23">
        <v>8</v>
      </c>
      <c r="G198" s="24">
        <v>0</v>
      </c>
      <c r="H198" s="19">
        <f>IF(E198 = CHAR(37), F198*G198/100,F198*G198)</f>
        <v>0</v>
      </c>
    </row>
    <row r="199" spans="1:8" s="2" customFormat="1" ht="13.35" customHeight="1" x14ac:dyDescent="0.25">
      <c r="B199" s="20"/>
      <c r="C199" s="21"/>
      <c r="D199" s="21"/>
      <c r="E199" s="21"/>
      <c r="F199" s="21"/>
      <c r="G199" s="21"/>
      <c r="H199" s="21"/>
    </row>
    <row r="200" spans="1:8" s="2" customFormat="1" ht="26.65" customHeight="1" x14ac:dyDescent="0.25">
      <c r="A200" s="2">
        <v>1045</v>
      </c>
      <c r="B200" s="14" t="s">
        <v>174</v>
      </c>
      <c r="C200" s="15"/>
      <c r="D200" s="15" t="s">
        <v>175</v>
      </c>
      <c r="E200" s="22" t="s">
        <v>20</v>
      </c>
      <c r="F200" s="23">
        <v>1</v>
      </c>
      <c r="G200" s="24">
        <v>0</v>
      </c>
      <c r="H200" s="19">
        <f>IF(E200 = CHAR(37), F200*G200/100,F200*G200)</f>
        <v>0</v>
      </c>
    </row>
    <row r="201" spans="1:8" s="2" customFormat="1" ht="13.35" customHeight="1" x14ac:dyDescent="0.25">
      <c r="B201" s="20"/>
      <c r="C201" s="21"/>
      <c r="D201" s="21"/>
      <c r="E201" s="21"/>
      <c r="F201" s="21"/>
      <c r="G201" s="21"/>
      <c r="H201" s="21"/>
    </row>
    <row r="202" spans="1:8" s="2" customFormat="1" ht="26.65" customHeight="1" x14ac:dyDescent="0.25">
      <c r="A202" s="2">
        <v>1048</v>
      </c>
      <c r="B202" s="14" t="s">
        <v>176</v>
      </c>
      <c r="C202" s="15"/>
      <c r="D202" s="15" t="s">
        <v>80</v>
      </c>
      <c r="E202" s="22"/>
      <c r="F202" s="23"/>
      <c r="G202" s="19"/>
      <c r="H202" s="19"/>
    </row>
    <row r="203" spans="1:8" s="2" customFormat="1" ht="13.35" customHeight="1" x14ac:dyDescent="0.25">
      <c r="B203" s="20"/>
      <c r="C203" s="21"/>
      <c r="D203" s="21"/>
      <c r="E203" s="21"/>
      <c r="F203" s="21"/>
      <c r="G203" s="21"/>
      <c r="H203" s="21"/>
    </row>
    <row r="204" spans="1:8" s="2" customFormat="1" ht="13.35" customHeight="1" x14ac:dyDescent="0.25">
      <c r="A204" s="2">
        <v>1049</v>
      </c>
      <c r="B204" s="14" t="s">
        <v>177</v>
      </c>
      <c r="C204" s="15"/>
      <c r="D204" s="15" t="s">
        <v>178</v>
      </c>
      <c r="E204" s="22" t="s">
        <v>73</v>
      </c>
      <c r="F204" s="23">
        <v>8</v>
      </c>
      <c r="G204" s="24">
        <v>0</v>
      </c>
      <c r="H204" s="19">
        <f>IF(E204 = CHAR(37), F204*G204/100,F204*G204)</f>
        <v>0</v>
      </c>
    </row>
    <row r="205" spans="1:8" s="2" customFormat="1" ht="13.35" customHeight="1" x14ac:dyDescent="0.25">
      <c r="B205" s="20"/>
      <c r="C205" s="21"/>
      <c r="D205" s="21"/>
      <c r="E205" s="21"/>
      <c r="F205" s="21"/>
      <c r="G205" s="21"/>
      <c r="H205" s="21"/>
    </row>
    <row r="206" spans="1:8" s="2" customFormat="1" ht="13.35" customHeight="1" x14ac:dyDescent="0.25">
      <c r="A206" s="2">
        <v>1085</v>
      </c>
      <c r="B206" s="14" t="s">
        <v>179</v>
      </c>
      <c r="C206" s="15"/>
      <c r="D206" s="15" t="s">
        <v>180</v>
      </c>
      <c r="E206" s="22" t="s">
        <v>73</v>
      </c>
      <c r="F206" s="23">
        <v>8</v>
      </c>
      <c r="G206" s="24">
        <v>0</v>
      </c>
      <c r="H206" s="19">
        <f>IF(E206 = CHAR(37), F206*G206/100,F206*G206)</f>
        <v>0</v>
      </c>
    </row>
    <row r="207" spans="1:8" s="2" customFormat="1" ht="13.35" customHeight="1" x14ac:dyDescent="0.25">
      <c r="B207" s="20"/>
      <c r="C207" s="21"/>
      <c r="D207" s="21"/>
      <c r="E207" s="21"/>
      <c r="F207" s="21"/>
      <c r="G207" s="21"/>
      <c r="H207" s="21"/>
    </row>
    <row r="208" spans="1:8" s="2" customFormat="1" ht="13.35" customHeight="1" x14ac:dyDescent="0.25">
      <c r="A208" s="2">
        <v>1086</v>
      </c>
      <c r="B208" s="14" t="s">
        <v>181</v>
      </c>
      <c r="C208" s="15"/>
      <c r="D208" s="15" t="s">
        <v>182</v>
      </c>
      <c r="E208" s="22" t="s">
        <v>73</v>
      </c>
      <c r="F208" s="23">
        <v>8</v>
      </c>
      <c r="G208" s="24">
        <v>0</v>
      </c>
      <c r="H208" s="19">
        <f>IF(E208 = CHAR(37), F208*G208/100,F208*G208)</f>
        <v>0</v>
      </c>
    </row>
    <row r="209" spans="2:8" s="2" customFormat="1" ht="13.35" customHeight="1" x14ac:dyDescent="0.25">
      <c r="B209" s="20"/>
      <c r="C209" s="21"/>
      <c r="D209" s="21"/>
      <c r="E209" s="21"/>
      <c r="F209" s="21"/>
      <c r="G209" s="21"/>
      <c r="H209" s="21"/>
    </row>
    <row r="210" spans="2:8" s="5" customFormat="1" ht="3.75" customHeight="1" x14ac:dyDescent="0.25">
      <c r="B210" s="34"/>
      <c r="C210" s="35"/>
      <c r="D210" s="36"/>
      <c r="E210" s="35"/>
      <c r="F210" s="35"/>
      <c r="G210" s="35"/>
      <c r="H210" s="35"/>
    </row>
    <row r="211" spans="2:8" s="2" customFormat="1" ht="13.35" customHeight="1" x14ac:dyDescent="0.25">
      <c r="B211" s="20"/>
      <c r="C211" s="21"/>
      <c r="D211" s="21"/>
      <c r="E211" s="21"/>
      <c r="F211" s="21"/>
      <c r="G211" s="21"/>
      <c r="H211" s="21"/>
    </row>
    <row r="212" spans="2:8" s="2" customFormat="1" ht="13.35" customHeight="1" x14ac:dyDescent="0.25">
      <c r="B212" s="20"/>
      <c r="C212" s="21"/>
      <c r="D212" s="21"/>
      <c r="E212" s="21"/>
      <c r="F212" s="21"/>
      <c r="G212" s="21"/>
      <c r="H212" s="21"/>
    </row>
    <row r="213" spans="2:8" s="2" customFormat="1" ht="13.35" customHeight="1" x14ac:dyDescent="0.25">
      <c r="B213" s="20"/>
      <c r="C213" s="21"/>
      <c r="D213" s="21"/>
      <c r="E213" s="21"/>
      <c r="F213" s="21"/>
      <c r="G213" s="21"/>
      <c r="H213" s="21"/>
    </row>
    <row r="214" spans="2:8" s="2" customFormat="1" ht="13.35" customHeight="1" x14ac:dyDescent="0.25">
      <c r="B214" s="20"/>
      <c r="C214" s="21"/>
      <c r="D214" s="21"/>
      <c r="E214" s="21"/>
      <c r="F214" s="21"/>
      <c r="G214" s="21"/>
      <c r="H214" s="21"/>
    </row>
    <row r="215" spans="2:8" s="2" customFormat="1" ht="13.35" customHeight="1" x14ac:dyDescent="0.25">
      <c r="B215" s="20"/>
      <c r="C215" s="21"/>
      <c r="D215" s="21"/>
      <c r="E215" s="21"/>
      <c r="F215" s="21"/>
      <c r="G215" s="21"/>
      <c r="H215" s="21"/>
    </row>
    <row r="216" spans="2:8" s="2" customFormat="1" ht="13.35" customHeight="1" x14ac:dyDescent="0.25">
      <c r="B216" s="20"/>
      <c r="C216" s="21"/>
      <c r="D216" s="21"/>
      <c r="E216" s="21"/>
      <c r="F216" s="21"/>
      <c r="G216" s="21"/>
      <c r="H216" s="21"/>
    </row>
    <row r="217" spans="2:8" s="2" customFormat="1" ht="13.35" customHeight="1" x14ac:dyDescent="0.25">
      <c r="B217" s="20"/>
      <c r="C217" s="21"/>
      <c r="D217" s="21"/>
      <c r="E217" s="21"/>
      <c r="F217" s="21"/>
      <c r="G217" s="21"/>
      <c r="H217" s="21"/>
    </row>
    <row r="218" spans="2:8" s="2" customFormat="1" ht="13.35" customHeight="1" x14ac:dyDescent="0.25">
      <c r="B218" s="20"/>
      <c r="C218" s="21"/>
      <c r="D218" s="21"/>
      <c r="E218" s="21"/>
      <c r="F218" s="21"/>
      <c r="G218" s="21"/>
      <c r="H218" s="21"/>
    </row>
    <row r="219" spans="2:8" s="2" customFormat="1" ht="13.35" customHeight="1" x14ac:dyDescent="0.25">
      <c r="B219" s="20"/>
      <c r="C219" s="21"/>
      <c r="D219" s="21"/>
      <c r="E219" s="21"/>
      <c r="F219" s="21"/>
      <c r="G219" s="21"/>
      <c r="H219" s="21"/>
    </row>
    <row r="220" spans="2:8" s="2" customFormat="1" ht="13.35" customHeight="1" x14ac:dyDescent="0.25">
      <c r="B220" s="20"/>
      <c r="C220" s="21"/>
      <c r="D220" s="21"/>
      <c r="E220" s="21"/>
      <c r="F220" s="21"/>
      <c r="G220" s="21"/>
      <c r="H220" s="21"/>
    </row>
    <row r="221" spans="2:8" s="2" customFormat="1" ht="13.35" customHeight="1" x14ac:dyDescent="0.25">
      <c r="B221" s="20"/>
      <c r="C221" s="21"/>
      <c r="D221" s="21"/>
      <c r="E221" s="21"/>
      <c r="F221" s="21"/>
      <c r="G221" s="21"/>
      <c r="H221" s="21"/>
    </row>
    <row r="222" spans="2:8" s="2" customFormat="1" ht="13.35" customHeight="1" x14ac:dyDescent="0.25">
      <c r="B222" s="20"/>
      <c r="C222" s="21"/>
      <c r="D222" s="21"/>
      <c r="E222" s="21"/>
      <c r="F222" s="21"/>
      <c r="G222" s="21"/>
      <c r="H222" s="21"/>
    </row>
    <row r="223" spans="2:8" s="2" customFormat="1" ht="13.35" customHeight="1" x14ac:dyDescent="0.25">
      <c r="B223" s="20"/>
      <c r="C223" s="21"/>
      <c r="D223" s="21"/>
      <c r="E223" s="21"/>
      <c r="F223" s="21"/>
      <c r="G223" s="21"/>
      <c r="H223" s="21"/>
    </row>
    <row r="224" spans="2:8" s="2" customFormat="1" ht="13.35" customHeight="1" x14ac:dyDescent="0.25">
      <c r="B224" s="20"/>
      <c r="C224" s="21"/>
      <c r="D224" s="21"/>
      <c r="E224" s="21"/>
      <c r="F224" s="21"/>
      <c r="G224" s="21"/>
      <c r="H224" s="21"/>
    </row>
    <row r="225" spans="2:8" s="2" customFormat="1" ht="13.35" customHeight="1" x14ac:dyDescent="0.25">
      <c r="B225" s="20"/>
      <c r="C225" s="21"/>
      <c r="D225" s="21"/>
      <c r="E225" s="21"/>
      <c r="F225" s="21"/>
      <c r="G225" s="21"/>
      <c r="H225" s="21"/>
    </row>
    <row r="226" spans="2:8" s="2" customFormat="1" ht="13.35" customHeight="1" x14ac:dyDescent="0.25">
      <c r="B226" s="20"/>
      <c r="C226" s="21"/>
      <c r="D226" s="21"/>
      <c r="E226" s="21"/>
      <c r="F226" s="21"/>
      <c r="G226" s="21"/>
      <c r="H226" s="21"/>
    </row>
    <row r="227" spans="2:8" s="2" customFormat="1" ht="13.35" customHeight="1" x14ac:dyDescent="0.25">
      <c r="B227" s="20"/>
      <c r="C227" s="21"/>
      <c r="D227" s="21"/>
      <c r="E227" s="21"/>
      <c r="F227" s="21"/>
      <c r="G227" s="21"/>
      <c r="H227" s="21"/>
    </row>
    <row r="228" spans="2:8" s="2" customFormat="1" ht="13.35" customHeight="1" x14ac:dyDescent="0.25">
      <c r="B228" s="20"/>
      <c r="C228" s="21"/>
      <c r="D228" s="21"/>
      <c r="E228" s="21"/>
      <c r="F228" s="21"/>
      <c r="G228" s="21"/>
      <c r="H228" s="21"/>
    </row>
    <row r="229" spans="2:8" s="2" customFormat="1" ht="13.35" customHeight="1" x14ac:dyDescent="0.25">
      <c r="B229" s="20"/>
      <c r="C229" s="21"/>
      <c r="D229" s="21"/>
      <c r="E229" s="21"/>
      <c r="F229" s="21"/>
      <c r="G229" s="21"/>
      <c r="H229" s="21"/>
    </row>
    <row r="230" spans="2:8" s="2" customFormat="1" ht="13.35" customHeight="1" x14ac:dyDescent="0.25">
      <c r="B230" s="20"/>
      <c r="C230" s="21"/>
      <c r="D230" s="21"/>
      <c r="E230" s="21"/>
      <c r="F230" s="21"/>
      <c r="G230" s="21"/>
      <c r="H230" s="21"/>
    </row>
    <row r="231" spans="2:8" s="2" customFormat="1" ht="13.35" customHeight="1" x14ac:dyDescent="0.25">
      <c r="B231" s="20"/>
      <c r="C231" s="21"/>
      <c r="D231" s="21"/>
      <c r="E231" s="21"/>
      <c r="F231" s="21"/>
      <c r="G231" s="21"/>
      <c r="H231" s="21"/>
    </row>
    <row r="232" spans="2:8" s="2" customFormat="1" ht="13.35" customHeight="1" x14ac:dyDescent="0.25">
      <c r="B232" s="20"/>
      <c r="C232" s="21"/>
      <c r="D232" s="21"/>
      <c r="E232" s="21"/>
      <c r="F232" s="21"/>
      <c r="G232" s="21"/>
      <c r="H232" s="21"/>
    </row>
    <row r="233" spans="2:8" s="2" customFormat="1" ht="13.35" customHeight="1" x14ac:dyDescent="0.25">
      <c r="B233" s="20"/>
      <c r="C233" s="21"/>
      <c r="D233" s="21"/>
      <c r="E233" s="21"/>
      <c r="F233" s="21"/>
      <c r="G233" s="21"/>
      <c r="H233" s="21"/>
    </row>
    <row r="234" spans="2:8" s="2" customFormat="1" ht="13.35" customHeight="1" x14ac:dyDescent="0.25">
      <c r="B234" s="20"/>
      <c r="C234" s="21"/>
      <c r="D234" s="21"/>
      <c r="E234" s="21"/>
      <c r="F234" s="21"/>
      <c r="G234" s="21"/>
      <c r="H234" s="21"/>
    </row>
    <row r="235" spans="2:8" s="2" customFormat="1" ht="13.35" customHeight="1" x14ac:dyDescent="0.25">
      <c r="B235" s="20"/>
      <c r="C235" s="21"/>
      <c r="D235" s="21"/>
      <c r="E235" s="21"/>
      <c r="F235" s="21"/>
      <c r="G235" s="21"/>
      <c r="H235" s="21"/>
    </row>
    <row r="236" spans="2:8" s="2" customFormat="1" ht="13.35" customHeight="1" x14ac:dyDescent="0.25">
      <c r="B236" s="20"/>
      <c r="C236" s="21"/>
      <c r="D236" s="21"/>
      <c r="E236" s="21"/>
      <c r="F236" s="21"/>
      <c r="G236" s="21"/>
      <c r="H236" s="21"/>
    </row>
    <row r="237" spans="2:8" s="2" customFormat="1" ht="13.35" customHeight="1" x14ac:dyDescent="0.25">
      <c r="B237" s="20"/>
      <c r="C237" s="21"/>
      <c r="D237" s="21"/>
      <c r="E237" s="21"/>
      <c r="F237" s="21"/>
      <c r="G237" s="21"/>
      <c r="H237" s="21"/>
    </row>
    <row r="238" spans="2:8" s="2" customFormat="1" ht="13.35" customHeight="1" x14ac:dyDescent="0.25">
      <c r="B238" s="20"/>
      <c r="C238" s="21"/>
      <c r="D238" s="21"/>
      <c r="E238" s="21"/>
      <c r="F238" s="21"/>
      <c r="G238" s="21"/>
      <c r="H238" s="21"/>
    </row>
    <row r="239" spans="2:8" s="2" customFormat="1" ht="13.35" customHeight="1" x14ac:dyDescent="0.25">
      <c r="B239" s="20"/>
      <c r="C239" s="21"/>
      <c r="D239" s="21"/>
      <c r="E239" s="21"/>
      <c r="F239" s="21"/>
      <c r="G239" s="21"/>
      <c r="H239" s="21"/>
    </row>
    <row r="240" spans="2:8" s="2" customFormat="1" ht="13.35" customHeight="1" x14ac:dyDescent="0.25">
      <c r="B240" s="20"/>
      <c r="C240" s="21"/>
      <c r="D240" s="21"/>
      <c r="E240" s="21"/>
      <c r="F240" s="21"/>
      <c r="G240" s="21"/>
      <c r="H240" s="21"/>
    </row>
    <row r="241" spans="1:8" s="2" customFormat="1" ht="13.35" customHeight="1" x14ac:dyDescent="0.25">
      <c r="B241" s="20"/>
      <c r="C241" s="21"/>
      <c r="D241" s="21"/>
      <c r="E241" s="21"/>
      <c r="F241" s="21"/>
      <c r="G241" s="21"/>
      <c r="H241" s="21"/>
    </row>
    <row r="242" spans="1:8" s="3" customFormat="1" ht="21.4" customHeight="1" x14ac:dyDescent="0.25">
      <c r="B242" s="25" t="s">
        <v>183</v>
      </c>
      <c r="C242" s="26"/>
      <c r="D242" s="27"/>
      <c r="E242" s="28"/>
      <c r="F242" s="29"/>
      <c r="G242" s="29"/>
      <c r="H242" s="30">
        <f>SUM(H195:H241)</f>
        <v>23000</v>
      </c>
    </row>
    <row r="243" spans="1:8" s="4" customFormat="1" ht="15.75" x14ac:dyDescent="0.25">
      <c r="H243" s="31" t="s">
        <v>60</v>
      </c>
    </row>
    <row r="244" spans="1:8" s="1" customFormat="1" ht="13.35" customHeight="1" x14ac:dyDescent="0.25">
      <c r="D244" s="32" t="s">
        <v>184</v>
      </c>
    </row>
    <row r="245" spans="1:8" s="1" customFormat="1" ht="12.75" x14ac:dyDescent="0.25">
      <c r="B245" s="7" t="s">
        <v>1</v>
      </c>
    </row>
    <row r="246" spans="1:8" s="1" customFormat="1" ht="12.75" x14ac:dyDescent="0.25">
      <c r="H246" s="8" t="s">
        <v>3</v>
      </c>
    </row>
    <row r="247" spans="1:8" s="2" customFormat="1" ht="30.2" customHeight="1" x14ac:dyDescent="0.25">
      <c r="B247" s="9" t="s">
        <v>4</v>
      </c>
      <c r="C247" s="9" t="s">
        <v>5</v>
      </c>
      <c r="D247" s="9" t="s">
        <v>6</v>
      </c>
      <c r="E247" s="9" t="s">
        <v>7</v>
      </c>
      <c r="F247" s="9" t="s">
        <v>8</v>
      </c>
      <c r="G247" s="9" t="s">
        <v>9</v>
      </c>
      <c r="H247" s="10" t="s">
        <v>10</v>
      </c>
    </row>
    <row r="248" spans="1:8" s="3" customFormat="1" ht="21.4" customHeight="1" x14ac:dyDescent="0.25">
      <c r="B248" s="11"/>
      <c r="C248" s="12"/>
      <c r="D248" s="12"/>
      <c r="E248" s="12"/>
      <c r="F248" s="12"/>
      <c r="G248" s="12"/>
      <c r="H248" s="13"/>
    </row>
    <row r="249" spans="1:8" s="2" customFormat="1" ht="53.45" customHeight="1" x14ac:dyDescent="0.25">
      <c r="A249" s="2">
        <v>1093</v>
      </c>
      <c r="B249" s="14" t="s">
        <v>185</v>
      </c>
      <c r="C249" s="15" t="s">
        <v>186</v>
      </c>
      <c r="D249" s="15" t="s">
        <v>187</v>
      </c>
      <c r="E249" s="22"/>
      <c r="F249" s="23"/>
      <c r="G249" s="19"/>
      <c r="H249" s="19"/>
    </row>
    <row r="250" spans="1:8" s="2" customFormat="1" ht="13.35" customHeight="1" x14ac:dyDescent="0.25">
      <c r="B250" s="20"/>
      <c r="C250" s="21"/>
      <c r="D250" s="21"/>
      <c r="E250" s="21"/>
      <c r="F250" s="21"/>
      <c r="G250" s="21"/>
      <c r="H250" s="21"/>
    </row>
    <row r="251" spans="1:8" s="2" customFormat="1" ht="26.65" customHeight="1" x14ac:dyDescent="0.25">
      <c r="A251" s="2">
        <v>1094</v>
      </c>
      <c r="B251" s="14" t="s">
        <v>188</v>
      </c>
      <c r="C251" s="15" t="s">
        <v>189</v>
      </c>
      <c r="D251" s="15" t="s">
        <v>190</v>
      </c>
      <c r="E251" s="22"/>
      <c r="F251" s="23"/>
      <c r="G251" s="19"/>
      <c r="H251" s="19"/>
    </row>
    <row r="252" spans="1:8" s="2" customFormat="1" ht="13.35" customHeight="1" x14ac:dyDescent="0.25">
      <c r="B252" s="20"/>
      <c r="C252" s="21"/>
      <c r="D252" s="21"/>
      <c r="E252" s="21"/>
      <c r="F252" s="21"/>
      <c r="G252" s="21"/>
      <c r="H252" s="21"/>
    </row>
    <row r="253" spans="1:8" s="2" customFormat="1" ht="53.45" customHeight="1" x14ac:dyDescent="0.25">
      <c r="A253" s="2">
        <v>1095</v>
      </c>
      <c r="B253" s="14"/>
      <c r="C253" s="15"/>
      <c r="D253" s="15" t="s">
        <v>191</v>
      </c>
      <c r="E253" s="22"/>
      <c r="F253" s="23"/>
      <c r="G253" s="19"/>
      <c r="H253" s="19"/>
    </row>
    <row r="254" spans="1:8" s="2" customFormat="1" ht="13.35" customHeight="1" x14ac:dyDescent="0.25">
      <c r="B254" s="20"/>
      <c r="C254" s="21"/>
      <c r="D254" s="21"/>
      <c r="E254" s="21"/>
      <c r="F254" s="21"/>
      <c r="G254" s="21"/>
      <c r="H254" s="21"/>
    </row>
    <row r="255" spans="1:8" s="2" customFormat="1" ht="26.65" customHeight="1" x14ac:dyDescent="0.25">
      <c r="A255" s="2">
        <v>1096</v>
      </c>
      <c r="B255" s="14"/>
      <c r="C255" s="15"/>
      <c r="D255" s="15" t="s">
        <v>192</v>
      </c>
      <c r="E255" s="22"/>
      <c r="F255" s="23"/>
      <c r="G255" s="19"/>
      <c r="H255" s="19"/>
    </row>
    <row r="256" spans="1:8" s="2" customFormat="1" ht="13.35" customHeight="1" x14ac:dyDescent="0.25">
      <c r="B256" s="20"/>
      <c r="C256" s="21"/>
      <c r="D256" s="21"/>
      <c r="E256" s="21"/>
      <c r="F256" s="21"/>
      <c r="G256" s="21"/>
      <c r="H256" s="21"/>
    </row>
    <row r="257" spans="1:8" s="2" customFormat="1" ht="13.35" customHeight="1" x14ac:dyDescent="0.25">
      <c r="A257" s="2">
        <v>1097</v>
      </c>
      <c r="B257" s="14"/>
      <c r="C257" s="15"/>
      <c r="D257" s="15" t="s">
        <v>193</v>
      </c>
      <c r="E257" s="22"/>
      <c r="F257" s="23"/>
      <c r="G257" s="19"/>
      <c r="H257" s="19"/>
    </row>
    <row r="258" spans="1:8" s="2" customFormat="1" ht="13.35" customHeight="1" x14ac:dyDescent="0.25">
      <c r="B258" s="20"/>
      <c r="C258" s="21"/>
      <c r="D258" s="21"/>
      <c r="E258" s="21"/>
      <c r="F258" s="21"/>
      <c r="G258" s="21"/>
      <c r="H258" s="21"/>
    </row>
    <row r="259" spans="1:8" s="2" customFormat="1" ht="13.35" customHeight="1" x14ac:dyDescent="0.25">
      <c r="A259" s="2">
        <v>1098</v>
      </c>
      <c r="B259" s="14" t="s">
        <v>194</v>
      </c>
      <c r="C259" s="15"/>
      <c r="D259" s="15" t="s">
        <v>195</v>
      </c>
      <c r="E259" s="22" t="s">
        <v>196</v>
      </c>
      <c r="F259" s="23">
        <v>1</v>
      </c>
      <c r="G259" s="33">
        <v>100000</v>
      </c>
      <c r="H259" s="19">
        <v>100000</v>
      </c>
    </row>
    <row r="260" spans="1:8" s="2" customFormat="1" ht="13.35" customHeight="1" x14ac:dyDescent="0.25">
      <c r="B260" s="20"/>
      <c r="C260" s="21"/>
      <c r="D260" s="21"/>
      <c r="E260" s="21"/>
      <c r="F260" s="21"/>
      <c r="G260" s="21"/>
      <c r="H260" s="21"/>
    </row>
    <row r="261" spans="1:8" s="2" customFormat="1" ht="80.099999999999994" customHeight="1" x14ac:dyDescent="0.25">
      <c r="A261" s="2">
        <v>1099</v>
      </c>
      <c r="B261" s="14" t="s">
        <v>197</v>
      </c>
      <c r="C261" s="15"/>
      <c r="D261" s="15" t="s">
        <v>198</v>
      </c>
      <c r="E261" s="22" t="s">
        <v>73</v>
      </c>
      <c r="F261" s="23">
        <v>8</v>
      </c>
      <c r="G261" s="33">
        <v>50000</v>
      </c>
      <c r="H261" s="19">
        <v>400000</v>
      </c>
    </row>
    <row r="262" spans="1:8" s="2" customFormat="1" ht="13.35" customHeight="1" x14ac:dyDescent="0.25">
      <c r="B262" s="20"/>
      <c r="C262" s="21"/>
      <c r="D262" s="21"/>
      <c r="E262" s="21"/>
      <c r="F262" s="21"/>
      <c r="G262" s="21"/>
      <c r="H262" s="21"/>
    </row>
    <row r="263" spans="1:8" s="2" customFormat="1" ht="53.45" customHeight="1" x14ac:dyDescent="0.25">
      <c r="A263" s="2">
        <v>1116</v>
      </c>
      <c r="B263" s="14" t="s">
        <v>199</v>
      </c>
      <c r="C263" s="15"/>
      <c r="D263" s="15" t="s">
        <v>200</v>
      </c>
      <c r="E263" s="22" t="s">
        <v>78</v>
      </c>
      <c r="F263" s="23">
        <v>500000</v>
      </c>
      <c r="G263" s="24">
        <v>0</v>
      </c>
      <c r="H263" s="19">
        <f>IF(E263 = CHAR(37), F263*G263/100,F263*G263)</f>
        <v>0</v>
      </c>
    </row>
    <row r="264" spans="1:8" s="2" customFormat="1" ht="13.35" customHeight="1" x14ac:dyDescent="0.25">
      <c r="B264" s="20"/>
      <c r="C264" s="21"/>
      <c r="D264" s="21"/>
      <c r="E264" s="21"/>
      <c r="F264" s="21"/>
      <c r="G264" s="21"/>
      <c r="H264" s="21"/>
    </row>
    <row r="265" spans="1:8" s="2" customFormat="1" ht="26.65" customHeight="1" x14ac:dyDescent="0.25">
      <c r="A265" s="2">
        <v>1100</v>
      </c>
      <c r="B265" s="14"/>
      <c r="C265" s="15"/>
      <c r="D265" s="15" t="s">
        <v>201</v>
      </c>
      <c r="E265" s="22"/>
      <c r="F265" s="23"/>
      <c r="G265" s="19"/>
      <c r="H265" s="19"/>
    </row>
    <row r="266" spans="1:8" s="2" customFormat="1" ht="13.35" customHeight="1" x14ac:dyDescent="0.25">
      <c r="B266" s="20"/>
      <c r="C266" s="21"/>
      <c r="D266" s="21"/>
      <c r="E266" s="21"/>
      <c r="F266" s="21"/>
      <c r="G266" s="21"/>
      <c r="H266" s="21"/>
    </row>
    <row r="267" spans="1:8" s="2" customFormat="1" ht="26.65" customHeight="1" x14ac:dyDescent="0.25">
      <c r="A267" s="2">
        <v>1101</v>
      </c>
      <c r="B267" s="14" t="s">
        <v>202</v>
      </c>
      <c r="C267" s="15"/>
      <c r="D267" s="15" t="s">
        <v>203</v>
      </c>
      <c r="E267" s="22" t="s">
        <v>73</v>
      </c>
      <c r="F267" s="23">
        <v>8</v>
      </c>
      <c r="G267" s="33">
        <v>9000</v>
      </c>
      <c r="H267" s="19">
        <v>72000</v>
      </c>
    </row>
    <row r="268" spans="1:8" s="2" customFormat="1" ht="13.35" customHeight="1" x14ac:dyDescent="0.25">
      <c r="B268" s="20"/>
      <c r="C268" s="21"/>
      <c r="D268" s="21"/>
      <c r="E268" s="21"/>
      <c r="F268" s="21"/>
      <c r="G268" s="21"/>
      <c r="H268" s="21"/>
    </row>
    <row r="269" spans="1:8" s="2" customFormat="1" ht="26.65" customHeight="1" x14ac:dyDescent="0.25">
      <c r="A269" s="2">
        <v>1102</v>
      </c>
      <c r="B269" s="14" t="s">
        <v>204</v>
      </c>
      <c r="C269" s="15"/>
      <c r="D269" s="15" t="s">
        <v>205</v>
      </c>
      <c r="E269" s="22" t="s">
        <v>73</v>
      </c>
      <c r="F269" s="23">
        <v>8</v>
      </c>
      <c r="G269" s="33">
        <v>3500</v>
      </c>
      <c r="H269" s="19">
        <v>28000</v>
      </c>
    </row>
    <row r="270" spans="1:8" s="2" customFormat="1" ht="13.35" customHeight="1" x14ac:dyDescent="0.25">
      <c r="B270" s="20"/>
      <c r="C270" s="21"/>
      <c r="D270" s="21"/>
      <c r="E270" s="21"/>
      <c r="F270" s="21"/>
      <c r="G270" s="21"/>
      <c r="H270" s="21"/>
    </row>
    <row r="271" spans="1:8" s="2" customFormat="1" ht="53.45" customHeight="1" x14ac:dyDescent="0.25">
      <c r="A271" s="2">
        <v>1087</v>
      </c>
      <c r="B271" s="14" t="s">
        <v>206</v>
      </c>
      <c r="C271" s="15"/>
      <c r="D271" s="15" t="s">
        <v>207</v>
      </c>
      <c r="E271" s="22" t="s">
        <v>78</v>
      </c>
      <c r="F271" s="23">
        <v>100000</v>
      </c>
      <c r="G271" s="24">
        <v>0</v>
      </c>
      <c r="H271" s="19">
        <f>IF(E271 = CHAR(37), F271*G271/100,F271*G271)</f>
        <v>0</v>
      </c>
    </row>
    <row r="272" spans="1:8" s="2" customFormat="1" ht="13.35" customHeight="1" x14ac:dyDescent="0.25">
      <c r="B272" s="20"/>
      <c r="C272" s="21"/>
      <c r="D272" s="21"/>
      <c r="E272" s="21"/>
      <c r="F272" s="21"/>
      <c r="G272" s="21"/>
      <c r="H272" s="21"/>
    </row>
    <row r="273" spans="1:8" s="2" customFormat="1" ht="13.35" customHeight="1" x14ac:dyDescent="0.25">
      <c r="A273" s="2">
        <v>1103</v>
      </c>
      <c r="B273" s="14"/>
      <c r="C273" s="15"/>
      <c r="D273" s="15" t="s">
        <v>208</v>
      </c>
      <c r="E273" s="22"/>
      <c r="F273" s="23"/>
      <c r="G273" s="19"/>
      <c r="H273" s="19"/>
    </row>
    <row r="274" spans="1:8" s="2" customFormat="1" ht="13.35" customHeight="1" x14ac:dyDescent="0.25">
      <c r="B274" s="20"/>
      <c r="C274" s="21"/>
      <c r="D274" s="21"/>
      <c r="E274" s="21"/>
      <c r="F274" s="21"/>
      <c r="G274" s="21"/>
      <c r="H274" s="21"/>
    </row>
    <row r="275" spans="1:8" s="2" customFormat="1" ht="13.35" customHeight="1" x14ac:dyDescent="0.25">
      <c r="A275" s="2">
        <v>1104</v>
      </c>
      <c r="B275" s="14" t="s">
        <v>209</v>
      </c>
      <c r="C275" s="15"/>
      <c r="D275" s="15" t="s">
        <v>210</v>
      </c>
      <c r="E275" s="22" t="s">
        <v>196</v>
      </c>
      <c r="F275" s="23">
        <v>1</v>
      </c>
      <c r="G275" s="33">
        <v>250000</v>
      </c>
      <c r="H275" s="19">
        <v>250000</v>
      </c>
    </row>
    <row r="276" spans="1:8" s="3" customFormat="1" ht="21.4" customHeight="1" x14ac:dyDescent="0.25">
      <c r="B276" s="25" t="s">
        <v>59</v>
      </c>
      <c r="C276" s="26"/>
      <c r="D276" s="27"/>
      <c r="E276" s="28"/>
      <c r="F276" s="29"/>
      <c r="G276" s="29"/>
      <c r="H276" s="30">
        <f>SUM(H248:H275)</f>
        <v>850000</v>
      </c>
    </row>
    <row r="277" spans="1:8" s="4" customFormat="1" ht="15.75" x14ac:dyDescent="0.25">
      <c r="H277" s="31" t="s">
        <v>60</v>
      </c>
    </row>
    <row r="278" spans="1:8" s="1" customFormat="1" ht="13.35" customHeight="1" x14ac:dyDescent="0.25">
      <c r="D278" s="32" t="s">
        <v>211</v>
      </c>
    </row>
    <row r="279" spans="1:8" s="1" customFormat="1" ht="12.75" x14ac:dyDescent="0.25">
      <c r="B279" s="7" t="s">
        <v>1</v>
      </c>
    </row>
    <row r="280" spans="1:8" s="1" customFormat="1" ht="12.75" x14ac:dyDescent="0.25">
      <c r="H280" s="8" t="s">
        <v>3</v>
      </c>
    </row>
    <row r="281" spans="1:8" s="2" customFormat="1" ht="30.2" customHeight="1" x14ac:dyDescent="0.25">
      <c r="B281" s="9" t="s">
        <v>4</v>
      </c>
      <c r="C281" s="9" t="s">
        <v>5</v>
      </c>
      <c r="D281" s="9" t="s">
        <v>6</v>
      </c>
      <c r="E281" s="9" t="s">
        <v>7</v>
      </c>
      <c r="F281" s="9" t="s">
        <v>8</v>
      </c>
      <c r="G281" s="9" t="s">
        <v>9</v>
      </c>
      <c r="H281" s="10" t="s">
        <v>10</v>
      </c>
    </row>
    <row r="282" spans="1:8" s="3" customFormat="1" ht="21.4" customHeight="1" x14ac:dyDescent="0.25">
      <c r="B282" s="25" t="s">
        <v>62</v>
      </c>
      <c r="C282" s="26"/>
      <c r="D282" s="27"/>
      <c r="E282" s="28"/>
      <c r="F282" s="29"/>
      <c r="G282" s="29"/>
      <c r="H282" s="30">
        <f>H276</f>
        <v>850000</v>
      </c>
    </row>
    <row r="283" spans="1:8" s="2" customFormat="1" ht="53.45" customHeight="1" x14ac:dyDescent="0.25">
      <c r="A283" s="2">
        <v>1088</v>
      </c>
      <c r="B283" s="14" t="s">
        <v>212</v>
      </c>
      <c r="C283" s="15"/>
      <c r="D283" s="15" t="s">
        <v>213</v>
      </c>
      <c r="E283" s="22" t="s">
        <v>78</v>
      </c>
      <c r="F283" s="19">
        <f>H275</f>
        <v>250000</v>
      </c>
      <c r="G283" s="24">
        <v>0</v>
      </c>
      <c r="H283" s="19">
        <f>IF(E283 = CHAR(37), F283*G283/100,F283*G283)</f>
        <v>0</v>
      </c>
    </row>
    <row r="284" spans="1:8" s="2" customFormat="1" ht="13.35" customHeight="1" x14ac:dyDescent="0.25">
      <c r="B284" s="20"/>
      <c r="C284" s="21"/>
      <c r="D284" s="21"/>
      <c r="E284" s="21"/>
      <c r="F284" s="21"/>
      <c r="G284" s="21"/>
      <c r="H284" s="21"/>
    </row>
    <row r="285" spans="1:8" s="2" customFormat="1" ht="13.35" customHeight="1" x14ac:dyDescent="0.25">
      <c r="A285" s="2">
        <v>1110</v>
      </c>
      <c r="B285" s="14"/>
      <c r="C285" s="15"/>
      <c r="D285" s="15" t="s">
        <v>214</v>
      </c>
      <c r="E285" s="22"/>
      <c r="F285" s="19"/>
      <c r="G285" s="19"/>
      <c r="H285" s="19"/>
    </row>
    <row r="286" spans="1:8" s="2" customFormat="1" ht="13.35" customHeight="1" x14ac:dyDescent="0.25">
      <c r="B286" s="20"/>
      <c r="C286" s="21"/>
      <c r="D286" s="21"/>
      <c r="E286" s="21"/>
      <c r="F286" s="21"/>
      <c r="G286" s="21"/>
      <c r="H286" s="21"/>
    </row>
    <row r="287" spans="1:8" s="2" customFormat="1" ht="13.35" customHeight="1" x14ac:dyDescent="0.25">
      <c r="A287" s="2">
        <v>1111</v>
      </c>
      <c r="B287" s="14" t="s">
        <v>215</v>
      </c>
      <c r="C287" s="15"/>
      <c r="D287" s="15" t="s">
        <v>216</v>
      </c>
      <c r="E287" s="22" t="s">
        <v>196</v>
      </c>
      <c r="F287" s="23">
        <v>1</v>
      </c>
      <c r="G287" s="33">
        <v>50000</v>
      </c>
      <c r="H287" s="19">
        <v>50000</v>
      </c>
    </row>
    <row r="288" spans="1:8" s="2" customFormat="1" ht="13.35" customHeight="1" x14ac:dyDescent="0.25">
      <c r="B288" s="20"/>
      <c r="C288" s="21"/>
      <c r="D288" s="21"/>
      <c r="E288" s="21"/>
      <c r="F288" s="21"/>
      <c r="G288" s="21"/>
      <c r="H288" s="21"/>
    </row>
    <row r="289" spans="1:8" s="2" customFormat="1" ht="53.45" customHeight="1" x14ac:dyDescent="0.25">
      <c r="A289" s="2">
        <v>1091</v>
      </c>
      <c r="B289" s="14" t="s">
        <v>217</v>
      </c>
      <c r="C289" s="15"/>
      <c r="D289" s="15" t="s">
        <v>218</v>
      </c>
      <c r="E289" s="22" t="s">
        <v>78</v>
      </c>
      <c r="F289" s="19">
        <f>H287</f>
        <v>50000</v>
      </c>
      <c r="G289" s="24">
        <v>0</v>
      </c>
      <c r="H289" s="19">
        <f>IF(E289 = CHAR(37), F289*G289/100,F289*G289)</f>
        <v>0</v>
      </c>
    </row>
    <row r="290" spans="1:8" s="2" customFormat="1" ht="13.35" customHeight="1" x14ac:dyDescent="0.25">
      <c r="B290" s="20"/>
      <c r="C290" s="21"/>
      <c r="D290" s="21"/>
      <c r="E290" s="21"/>
      <c r="F290" s="21"/>
      <c r="G290" s="21"/>
      <c r="H290" s="21"/>
    </row>
    <row r="291" spans="1:8" s="2" customFormat="1" ht="13.35" customHeight="1" x14ac:dyDescent="0.25">
      <c r="A291" s="2">
        <v>1112</v>
      </c>
      <c r="B291" s="14"/>
      <c r="C291" s="15"/>
      <c r="D291" s="15" t="s">
        <v>219</v>
      </c>
      <c r="E291" s="22"/>
      <c r="F291" s="19"/>
      <c r="G291" s="19"/>
      <c r="H291" s="19"/>
    </row>
    <row r="292" spans="1:8" s="2" customFormat="1" ht="13.35" customHeight="1" x14ac:dyDescent="0.25">
      <c r="B292" s="20"/>
      <c r="C292" s="21"/>
      <c r="D292" s="21"/>
      <c r="E292" s="21"/>
      <c r="F292" s="21"/>
      <c r="G292" s="21"/>
      <c r="H292" s="21"/>
    </row>
    <row r="293" spans="1:8" s="2" customFormat="1" ht="13.35" customHeight="1" x14ac:dyDescent="0.25">
      <c r="A293" s="2">
        <v>1113</v>
      </c>
      <c r="B293" s="14" t="s">
        <v>220</v>
      </c>
      <c r="C293" s="15"/>
      <c r="D293" s="15" t="s">
        <v>221</v>
      </c>
      <c r="E293" s="22" t="s">
        <v>196</v>
      </c>
      <c r="F293" s="23">
        <v>1</v>
      </c>
      <c r="G293" s="33">
        <v>80000</v>
      </c>
      <c r="H293" s="19">
        <v>80000</v>
      </c>
    </row>
    <row r="294" spans="1:8" s="2" customFormat="1" ht="13.35" customHeight="1" x14ac:dyDescent="0.25">
      <c r="B294" s="20"/>
      <c r="C294" s="21"/>
      <c r="D294" s="21"/>
      <c r="E294" s="21"/>
      <c r="F294" s="21"/>
      <c r="G294" s="21"/>
      <c r="H294" s="21"/>
    </row>
    <row r="295" spans="1:8" s="2" customFormat="1" ht="13.35" customHeight="1" x14ac:dyDescent="0.25">
      <c r="A295" s="2">
        <v>1114</v>
      </c>
      <c r="B295" s="14" t="s">
        <v>222</v>
      </c>
      <c r="C295" s="15"/>
      <c r="D295" s="15" t="s">
        <v>223</v>
      </c>
      <c r="E295" s="22" t="s">
        <v>196</v>
      </c>
      <c r="F295" s="23">
        <v>1</v>
      </c>
      <c r="G295" s="33">
        <v>8000</v>
      </c>
      <c r="H295" s="19">
        <v>8000</v>
      </c>
    </row>
    <row r="296" spans="1:8" s="2" customFormat="1" ht="13.35" customHeight="1" x14ac:dyDescent="0.25">
      <c r="B296" s="20"/>
      <c r="C296" s="21"/>
      <c r="D296" s="21"/>
      <c r="E296" s="21"/>
      <c r="F296" s="21"/>
      <c r="G296" s="21"/>
      <c r="H296" s="21"/>
    </row>
    <row r="297" spans="1:8" s="2" customFormat="1" ht="13.35" customHeight="1" x14ac:dyDescent="0.25">
      <c r="A297" s="2">
        <v>1115</v>
      </c>
      <c r="B297" s="14" t="s">
        <v>224</v>
      </c>
      <c r="C297" s="15"/>
      <c r="D297" s="15" t="s">
        <v>225</v>
      </c>
      <c r="E297" s="22" t="s">
        <v>196</v>
      </c>
      <c r="F297" s="23">
        <v>1</v>
      </c>
      <c r="G297" s="33">
        <v>50000</v>
      </c>
      <c r="H297" s="19">
        <v>50000</v>
      </c>
    </row>
    <row r="298" spans="1:8" s="2" customFormat="1" ht="13.35" customHeight="1" x14ac:dyDescent="0.25">
      <c r="B298" s="20"/>
      <c r="C298" s="21"/>
      <c r="D298" s="21"/>
      <c r="E298" s="21"/>
      <c r="F298" s="21"/>
      <c r="G298" s="21"/>
      <c r="H298" s="21"/>
    </row>
    <row r="299" spans="1:8" s="2" customFormat="1" ht="53.45" customHeight="1" x14ac:dyDescent="0.25">
      <c r="A299" s="2">
        <v>1092</v>
      </c>
      <c r="B299" s="14" t="s">
        <v>226</v>
      </c>
      <c r="C299" s="15"/>
      <c r="D299" s="15" t="s">
        <v>227</v>
      </c>
      <c r="E299" s="22" t="s">
        <v>78</v>
      </c>
      <c r="F299" s="23">
        <v>138000</v>
      </c>
      <c r="G299" s="24">
        <v>0</v>
      </c>
      <c r="H299" s="19">
        <f>IF(E299 = CHAR(37), F299*G299/100,F299*G299)</f>
        <v>0</v>
      </c>
    </row>
    <row r="300" spans="1:8" s="2" customFormat="1" ht="13.35" customHeight="1" x14ac:dyDescent="0.25">
      <c r="B300" s="20"/>
      <c r="C300" s="21"/>
      <c r="D300" s="21"/>
      <c r="E300" s="21"/>
      <c r="F300" s="21"/>
      <c r="G300" s="21"/>
      <c r="H300" s="21"/>
    </row>
    <row r="301" spans="1:8" s="2" customFormat="1" ht="13.35" customHeight="1" x14ac:dyDescent="0.25">
      <c r="A301" s="2">
        <v>2157</v>
      </c>
      <c r="B301" s="14"/>
      <c r="C301" s="15"/>
      <c r="D301" s="15" t="s">
        <v>228</v>
      </c>
      <c r="E301" s="22"/>
      <c r="F301" s="23"/>
      <c r="G301" s="19"/>
      <c r="H301" s="19"/>
    </row>
    <row r="302" spans="1:8" s="2" customFormat="1" ht="13.35" customHeight="1" x14ac:dyDescent="0.25">
      <c r="B302" s="20"/>
      <c r="C302" s="21"/>
      <c r="D302" s="21"/>
      <c r="E302" s="21"/>
      <c r="F302" s="21"/>
      <c r="G302" s="21"/>
      <c r="H302" s="21"/>
    </row>
    <row r="303" spans="1:8" s="2" customFormat="1" ht="26.65" customHeight="1" x14ac:dyDescent="0.25">
      <c r="A303" s="2">
        <v>2158</v>
      </c>
      <c r="B303" s="14" t="s">
        <v>229</v>
      </c>
      <c r="C303" s="15"/>
      <c r="D303" s="15" t="s">
        <v>230</v>
      </c>
      <c r="E303" s="22" t="s">
        <v>196</v>
      </c>
      <c r="F303" s="23">
        <v>1</v>
      </c>
      <c r="G303" s="24">
        <v>0</v>
      </c>
      <c r="H303" s="19">
        <f>IF(E303 = CHAR(37), F303*G303/100,F303*G303)</f>
        <v>0</v>
      </c>
    </row>
    <row r="304" spans="1:8" s="2" customFormat="1" ht="13.35" customHeight="1" x14ac:dyDescent="0.25">
      <c r="B304" s="20"/>
      <c r="C304" s="21"/>
      <c r="D304" s="21"/>
      <c r="E304" s="21"/>
      <c r="F304" s="21"/>
      <c r="G304" s="21"/>
      <c r="H304" s="21"/>
    </row>
    <row r="305" spans="1:8" s="2" customFormat="1" ht="26.65" customHeight="1" x14ac:dyDescent="0.25">
      <c r="A305" s="2">
        <v>2159</v>
      </c>
      <c r="B305" s="14" t="s">
        <v>231</v>
      </c>
      <c r="C305" s="15"/>
      <c r="D305" s="15" t="s">
        <v>232</v>
      </c>
      <c r="E305" s="22" t="s">
        <v>196</v>
      </c>
      <c r="F305" s="23">
        <v>10</v>
      </c>
      <c r="G305" s="24">
        <v>0</v>
      </c>
      <c r="H305" s="19">
        <f>IF(E305 = CHAR(37), F305*G305/100,F305*G305)</f>
        <v>0</v>
      </c>
    </row>
    <row r="306" spans="1:8" s="2" customFormat="1" ht="13.35" customHeight="1" x14ac:dyDescent="0.25">
      <c r="B306" s="20"/>
      <c r="C306" s="21"/>
      <c r="D306" s="21"/>
      <c r="E306" s="21"/>
      <c r="F306" s="21"/>
      <c r="G306" s="21"/>
      <c r="H306" s="21"/>
    </row>
    <row r="307" spans="1:8" s="2" customFormat="1" ht="53.45" customHeight="1" x14ac:dyDescent="0.25">
      <c r="A307" s="2">
        <v>2160</v>
      </c>
      <c r="B307" s="14" t="s">
        <v>233</v>
      </c>
      <c r="C307" s="15"/>
      <c r="D307" s="15" t="s">
        <v>234</v>
      </c>
      <c r="E307" s="22" t="s">
        <v>78</v>
      </c>
      <c r="F307" s="23">
        <v>0</v>
      </c>
      <c r="G307" s="24">
        <v>0</v>
      </c>
      <c r="H307" s="19">
        <f>IF(E307 = CHAR(37), F307*G307/100,F307*G307)</f>
        <v>0</v>
      </c>
    </row>
    <row r="308" spans="1:8" s="2" customFormat="1" ht="13.35" customHeight="1" x14ac:dyDescent="0.25">
      <c r="B308" s="20"/>
      <c r="C308" s="21"/>
      <c r="D308" s="21"/>
      <c r="E308" s="21"/>
      <c r="F308" s="21"/>
      <c r="G308" s="21"/>
      <c r="H308" s="21"/>
    </row>
    <row r="309" spans="1:8" s="5" customFormat="1" ht="3.75" customHeight="1" x14ac:dyDescent="0.25">
      <c r="B309" s="34"/>
      <c r="C309" s="35"/>
      <c r="D309" s="36"/>
      <c r="E309" s="35"/>
      <c r="F309" s="35"/>
      <c r="G309" s="35"/>
      <c r="H309" s="35"/>
    </row>
    <row r="310" spans="1:8" s="2" customFormat="1" ht="13.35" customHeight="1" x14ac:dyDescent="0.25">
      <c r="B310" s="20"/>
      <c r="C310" s="21"/>
      <c r="D310" s="21"/>
      <c r="E310" s="21"/>
      <c r="F310" s="21"/>
      <c r="G310" s="21"/>
      <c r="H310" s="21"/>
    </row>
    <row r="311" spans="1:8" s="2" customFormat="1" ht="13.35" customHeight="1" x14ac:dyDescent="0.25">
      <c r="B311" s="20"/>
      <c r="C311" s="21"/>
      <c r="D311" s="21"/>
      <c r="E311" s="21"/>
      <c r="F311" s="21"/>
      <c r="G311" s="21"/>
      <c r="H311" s="21"/>
    </row>
    <row r="312" spans="1:8" s="2" customFormat="1" ht="13.35" customHeight="1" x14ac:dyDescent="0.25">
      <c r="B312" s="20"/>
      <c r="C312" s="21"/>
      <c r="D312" s="21"/>
      <c r="E312" s="21"/>
      <c r="F312" s="21"/>
      <c r="G312" s="21"/>
      <c r="H312" s="21"/>
    </row>
    <row r="313" spans="1:8" s="2" customFormat="1" ht="13.35" customHeight="1" x14ac:dyDescent="0.25">
      <c r="B313" s="20"/>
      <c r="C313" s="21"/>
      <c r="D313" s="21"/>
      <c r="E313" s="21"/>
      <c r="F313" s="21"/>
      <c r="G313" s="21"/>
      <c r="H313" s="21"/>
    </row>
    <row r="314" spans="1:8" s="2" customFormat="1" ht="13.35" customHeight="1" x14ac:dyDescent="0.25">
      <c r="B314" s="20"/>
      <c r="C314" s="21"/>
      <c r="D314" s="21"/>
      <c r="E314" s="21"/>
      <c r="F314" s="21"/>
      <c r="G314" s="21"/>
      <c r="H314" s="21"/>
    </row>
    <row r="315" spans="1:8" s="2" customFormat="1" ht="13.35" customHeight="1" x14ac:dyDescent="0.25">
      <c r="B315" s="20"/>
      <c r="C315" s="21"/>
      <c r="D315" s="21"/>
      <c r="E315" s="21"/>
      <c r="F315" s="21"/>
      <c r="G315" s="21"/>
      <c r="H315" s="21"/>
    </row>
    <row r="316" spans="1:8" s="2" customFormat="1" ht="13.35" customHeight="1" x14ac:dyDescent="0.25">
      <c r="B316" s="20"/>
      <c r="C316" s="21"/>
      <c r="D316" s="21"/>
      <c r="E316" s="21"/>
      <c r="F316" s="21"/>
      <c r="G316" s="21"/>
      <c r="H316" s="21"/>
    </row>
    <row r="317" spans="1:8" s="2" customFormat="1" ht="13.35" customHeight="1" x14ac:dyDescent="0.25">
      <c r="B317" s="20"/>
      <c r="C317" s="21"/>
      <c r="D317" s="21"/>
      <c r="E317" s="21"/>
      <c r="F317" s="21"/>
      <c r="G317" s="21"/>
      <c r="H317" s="21"/>
    </row>
    <row r="318" spans="1:8" s="3" customFormat="1" ht="21.4" customHeight="1" x14ac:dyDescent="0.25">
      <c r="B318" s="25" t="s">
        <v>183</v>
      </c>
      <c r="C318" s="26"/>
      <c r="D318" s="27"/>
      <c r="E318" s="28"/>
      <c r="F318" s="29"/>
      <c r="G318" s="29"/>
      <c r="H318" s="30">
        <f>SUM(H282:H317)</f>
        <v>1038000</v>
      </c>
    </row>
    <row r="319" spans="1:8" s="4" customFormat="1" ht="15.75" x14ac:dyDescent="0.25">
      <c r="H319" s="31" t="s">
        <v>60</v>
      </c>
    </row>
    <row r="320" spans="1:8" s="1" customFormat="1" ht="13.35" customHeight="1" x14ac:dyDescent="0.25">
      <c r="D320" s="32" t="s">
        <v>235</v>
      </c>
    </row>
    <row r="321" spans="1:8" s="1" customFormat="1" ht="12.75" x14ac:dyDescent="0.25">
      <c r="B321" s="7" t="s">
        <v>1</v>
      </c>
    </row>
    <row r="322" spans="1:8" s="1" customFormat="1" ht="12.75" x14ac:dyDescent="0.25">
      <c r="H322" s="8" t="s">
        <v>236</v>
      </c>
    </row>
    <row r="323" spans="1:8" s="2" customFormat="1" ht="30.2" customHeight="1" x14ac:dyDescent="0.25">
      <c r="B323" s="9" t="s">
        <v>4</v>
      </c>
      <c r="C323" s="9" t="s">
        <v>5</v>
      </c>
      <c r="D323" s="9" t="s">
        <v>6</v>
      </c>
      <c r="E323" s="9" t="s">
        <v>7</v>
      </c>
      <c r="F323" s="9" t="s">
        <v>8</v>
      </c>
      <c r="G323" s="9" t="s">
        <v>9</v>
      </c>
      <c r="H323" s="10" t="s">
        <v>10</v>
      </c>
    </row>
    <row r="324" spans="1:8" s="3" customFormat="1" ht="21.4" customHeight="1" x14ac:dyDescent="0.25">
      <c r="B324" s="11"/>
      <c r="C324" s="12"/>
      <c r="D324" s="12"/>
      <c r="E324" s="12"/>
      <c r="F324" s="12"/>
      <c r="G324" s="12"/>
      <c r="H324" s="13"/>
    </row>
    <row r="325" spans="1:8" s="2" customFormat="1" ht="26.65" customHeight="1" x14ac:dyDescent="0.25">
      <c r="A325" s="2">
        <v>1117</v>
      </c>
      <c r="B325" s="14" t="s">
        <v>237</v>
      </c>
      <c r="C325" s="15" t="s">
        <v>186</v>
      </c>
      <c r="D325" s="16" t="s">
        <v>238</v>
      </c>
      <c r="E325" s="22"/>
      <c r="F325" s="23"/>
      <c r="G325" s="19"/>
      <c r="H325" s="19"/>
    </row>
    <row r="326" spans="1:8" s="2" customFormat="1" ht="13.35" customHeight="1" x14ac:dyDescent="0.25">
      <c r="B326" s="20"/>
      <c r="C326" s="21"/>
      <c r="D326" s="21"/>
      <c r="E326" s="21"/>
      <c r="F326" s="21"/>
      <c r="G326" s="21"/>
      <c r="H326" s="21"/>
    </row>
    <row r="327" spans="1:8" s="2" customFormat="1" ht="53.45" customHeight="1" x14ac:dyDescent="0.25">
      <c r="A327" s="2">
        <v>1118</v>
      </c>
      <c r="B327" s="14"/>
      <c r="C327" s="16" t="s">
        <v>239</v>
      </c>
      <c r="D327" s="16" t="s">
        <v>240</v>
      </c>
      <c r="E327" s="22"/>
      <c r="F327" s="23"/>
      <c r="G327" s="19"/>
      <c r="H327" s="19"/>
    </row>
    <row r="328" spans="1:8" s="2" customFormat="1" ht="13.35" customHeight="1" x14ac:dyDescent="0.25">
      <c r="B328" s="20"/>
      <c r="C328" s="21"/>
      <c r="D328" s="21"/>
      <c r="E328" s="21"/>
      <c r="F328" s="21"/>
      <c r="G328" s="21"/>
      <c r="H328" s="21"/>
    </row>
    <row r="329" spans="1:8" s="2" customFormat="1" ht="13.35" customHeight="1" x14ac:dyDescent="0.25">
      <c r="A329" s="2">
        <v>1119</v>
      </c>
      <c r="B329" s="14" t="s">
        <v>241</v>
      </c>
      <c r="C329" s="16" t="s">
        <v>242</v>
      </c>
      <c r="D329" s="16" t="s">
        <v>243</v>
      </c>
      <c r="E329" s="22"/>
      <c r="F329" s="23"/>
      <c r="G329" s="19"/>
      <c r="H329" s="19"/>
    </row>
    <row r="330" spans="1:8" s="2" customFormat="1" ht="13.35" customHeight="1" x14ac:dyDescent="0.25">
      <c r="B330" s="20"/>
      <c r="C330" s="21"/>
      <c r="D330" s="21"/>
      <c r="E330" s="21"/>
      <c r="F330" s="21"/>
      <c r="G330" s="21"/>
      <c r="H330" s="21"/>
    </row>
    <row r="331" spans="1:8" s="2" customFormat="1" ht="13.35" customHeight="1" x14ac:dyDescent="0.25">
      <c r="A331" s="2">
        <v>1120</v>
      </c>
      <c r="B331" s="14" t="s">
        <v>244</v>
      </c>
      <c r="C331" s="15"/>
      <c r="D331" s="15" t="s">
        <v>245</v>
      </c>
      <c r="E331" s="22" t="s">
        <v>246</v>
      </c>
      <c r="F331" s="19">
        <v>160</v>
      </c>
      <c r="G331" s="24">
        <v>0</v>
      </c>
      <c r="H331" s="19">
        <f>IF(E331 = CHAR(37), F331*G331/100,F331*G331)</f>
        <v>0</v>
      </c>
    </row>
    <row r="332" spans="1:8" s="2" customFormat="1" ht="13.35" customHeight="1" x14ac:dyDescent="0.25">
      <c r="B332" s="20"/>
      <c r="C332" s="21"/>
      <c r="D332" s="21"/>
      <c r="E332" s="21"/>
      <c r="F332" s="21"/>
      <c r="G332" s="21"/>
      <c r="H332" s="21"/>
    </row>
    <row r="333" spans="1:8" s="2" customFormat="1" ht="13.35" customHeight="1" x14ac:dyDescent="0.25">
      <c r="A333" s="2">
        <v>1121</v>
      </c>
      <c r="B333" s="14" t="s">
        <v>247</v>
      </c>
      <c r="C333" s="15"/>
      <c r="D333" s="15" t="s">
        <v>248</v>
      </c>
      <c r="E333" s="22" t="s">
        <v>246</v>
      </c>
      <c r="F333" s="19">
        <v>160</v>
      </c>
      <c r="G333" s="24">
        <v>0</v>
      </c>
      <c r="H333" s="19">
        <f>IF(E333 = CHAR(37), F333*G333/100,F333*G333)</f>
        <v>0</v>
      </c>
    </row>
    <row r="334" spans="1:8" s="2" customFormat="1" ht="13.35" customHeight="1" x14ac:dyDescent="0.25">
      <c r="B334" s="20"/>
      <c r="C334" s="21"/>
      <c r="D334" s="21"/>
      <c r="E334" s="21"/>
      <c r="F334" s="21"/>
      <c r="G334" s="21"/>
      <c r="H334" s="21"/>
    </row>
    <row r="335" spans="1:8" s="2" customFormat="1" ht="13.35" customHeight="1" x14ac:dyDescent="0.25">
      <c r="A335" s="2">
        <v>1122</v>
      </c>
      <c r="B335" s="14" t="s">
        <v>249</v>
      </c>
      <c r="C335" s="15"/>
      <c r="D335" s="15" t="s">
        <v>250</v>
      </c>
      <c r="E335" s="22" t="s">
        <v>246</v>
      </c>
      <c r="F335" s="19">
        <v>640</v>
      </c>
      <c r="G335" s="24">
        <v>0</v>
      </c>
      <c r="H335" s="19">
        <f>IF(E335 = CHAR(37), F335*G335/100,F335*G335)</f>
        <v>0</v>
      </c>
    </row>
    <row r="336" spans="1:8" s="2" customFormat="1" ht="13.35" customHeight="1" x14ac:dyDescent="0.25">
      <c r="B336" s="20"/>
      <c r="C336" s="21"/>
      <c r="D336" s="21"/>
      <c r="E336" s="21"/>
      <c r="F336" s="21"/>
      <c r="G336" s="21"/>
      <c r="H336" s="21"/>
    </row>
    <row r="337" spans="1:8" s="2" customFormat="1" ht="13.35" customHeight="1" x14ac:dyDescent="0.25">
      <c r="A337" s="2">
        <v>1123</v>
      </c>
      <c r="B337" s="14" t="s">
        <v>251</v>
      </c>
      <c r="C337" s="16" t="s">
        <v>252</v>
      </c>
      <c r="D337" s="16" t="s">
        <v>253</v>
      </c>
      <c r="E337" s="22"/>
      <c r="F337" s="19"/>
      <c r="G337" s="19"/>
      <c r="H337" s="19"/>
    </row>
    <row r="338" spans="1:8" s="2" customFormat="1" ht="13.35" customHeight="1" x14ac:dyDescent="0.25">
      <c r="B338" s="20"/>
      <c r="C338" s="21"/>
      <c r="D338" s="21"/>
      <c r="E338" s="21"/>
      <c r="F338" s="21"/>
      <c r="G338" s="21"/>
      <c r="H338" s="21"/>
    </row>
    <row r="339" spans="1:8" s="2" customFormat="1" ht="13.35" customHeight="1" x14ac:dyDescent="0.25">
      <c r="A339" s="2">
        <v>1124</v>
      </c>
      <c r="B339" s="14" t="s">
        <v>254</v>
      </c>
      <c r="C339" s="15"/>
      <c r="D339" s="15" t="s">
        <v>245</v>
      </c>
      <c r="E339" s="22" t="s">
        <v>246</v>
      </c>
      <c r="F339" s="19">
        <v>10</v>
      </c>
      <c r="G339" s="24">
        <v>0</v>
      </c>
      <c r="H339" s="19">
        <f>IF(E339 = CHAR(37), F339*G339/100,F339*G339)</f>
        <v>0</v>
      </c>
    </row>
    <row r="340" spans="1:8" s="2" customFormat="1" ht="13.35" customHeight="1" x14ac:dyDescent="0.25">
      <c r="B340" s="20"/>
      <c r="C340" s="21"/>
      <c r="D340" s="21"/>
      <c r="E340" s="21"/>
      <c r="F340" s="21"/>
      <c r="G340" s="21"/>
      <c r="H340" s="21"/>
    </row>
    <row r="341" spans="1:8" s="2" customFormat="1" ht="13.35" customHeight="1" x14ac:dyDescent="0.25">
      <c r="A341" s="2">
        <v>1125</v>
      </c>
      <c r="B341" s="14" t="s">
        <v>255</v>
      </c>
      <c r="C341" s="15"/>
      <c r="D341" s="15" t="s">
        <v>248</v>
      </c>
      <c r="E341" s="22" t="s">
        <v>246</v>
      </c>
      <c r="F341" s="19">
        <v>20</v>
      </c>
      <c r="G341" s="24">
        <v>0</v>
      </c>
      <c r="H341" s="19">
        <f>IF(E341 = CHAR(37), F341*G341/100,F341*G341)</f>
        <v>0</v>
      </c>
    </row>
    <row r="342" spans="1:8" s="2" customFormat="1" ht="13.35" customHeight="1" x14ac:dyDescent="0.25">
      <c r="B342" s="20"/>
      <c r="C342" s="21"/>
      <c r="D342" s="21"/>
      <c r="E342" s="21"/>
      <c r="F342" s="21"/>
      <c r="G342" s="21"/>
      <c r="H342" s="21"/>
    </row>
    <row r="343" spans="1:8" s="2" customFormat="1" ht="13.35" customHeight="1" x14ac:dyDescent="0.25">
      <c r="A343" s="2">
        <v>1126</v>
      </c>
      <c r="B343" s="14" t="s">
        <v>256</v>
      </c>
      <c r="C343" s="15"/>
      <c r="D343" s="15" t="s">
        <v>250</v>
      </c>
      <c r="E343" s="22" t="s">
        <v>246</v>
      </c>
      <c r="F343" s="19">
        <v>30</v>
      </c>
      <c r="G343" s="24">
        <v>0</v>
      </c>
      <c r="H343" s="19">
        <f>IF(E343 = CHAR(37), F343*G343/100,F343*G343)</f>
        <v>0</v>
      </c>
    </row>
    <row r="344" spans="1:8" s="2" customFormat="1" ht="13.35" customHeight="1" x14ac:dyDescent="0.25">
      <c r="B344" s="20"/>
      <c r="C344" s="21"/>
      <c r="D344" s="21"/>
      <c r="E344" s="21"/>
      <c r="F344" s="21"/>
      <c r="G344" s="21"/>
      <c r="H344" s="21"/>
    </row>
    <row r="345" spans="1:8" s="2" customFormat="1" ht="13.35" customHeight="1" x14ac:dyDescent="0.25">
      <c r="A345" s="2">
        <v>1127</v>
      </c>
      <c r="B345" s="14" t="s">
        <v>257</v>
      </c>
      <c r="C345" s="16" t="s">
        <v>258</v>
      </c>
      <c r="D345" s="16" t="s">
        <v>259</v>
      </c>
      <c r="E345" s="22"/>
      <c r="F345" s="19"/>
      <c r="G345" s="19"/>
      <c r="H345" s="19"/>
    </row>
    <row r="346" spans="1:8" s="2" customFormat="1" ht="13.35" customHeight="1" x14ac:dyDescent="0.25">
      <c r="B346" s="20"/>
      <c r="C346" s="21"/>
      <c r="D346" s="21"/>
      <c r="E346" s="21"/>
      <c r="F346" s="21"/>
      <c r="G346" s="21"/>
      <c r="H346" s="21"/>
    </row>
    <row r="347" spans="1:8" s="2" customFormat="1" ht="13.35" customHeight="1" x14ac:dyDescent="0.25">
      <c r="A347" s="2">
        <v>1128</v>
      </c>
      <c r="B347" s="14" t="s">
        <v>260</v>
      </c>
      <c r="C347" s="15" t="s">
        <v>258</v>
      </c>
      <c r="D347" s="15" t="s">
        <v>261</v>
      </c>
      <c r="E347" s="22"/>
      <c r="F347" s="19"/>
      <c r="G347" s="19"/>
      <c r="H347" s="19"/>
    </row>
    <row r="348" spans="1:8" s="2" customFormat="1" ht="13.35" customHeight="1" x14ac:dyDescent="0.25">
      <c r="B348" s="20"/>
      <c r="C348" s="21"/>
      <c r="D348" s="21"/>
      <c r="E348" s="21"/>
      <c r="F348" s="21"/>
      <c r="G348" s="21"/>
      <c r="H348" s="21"/>
    </row>
    <row r="349" spans="1:8" s="2" customFormat="1" ht="13.35" customHeight="1" x14ac:dyDescent="0.25">
      <c r="A349" s="2">
        <v>1129</v>
      </c>
      <c r="B349" s="14"/>
      <c r="C349" s="16" t="s">
        <v>262</v>
      </c>
      <c r="D349" s="16" t="s">
        <v>263</v>
      </c>
      <c r="E349" s="22"/>
      <c r="F349" s="19"/>
      <c r="G349" s="19"/>
      <c r="H349" s="19"/>
    </row>
    <row r="350" spans="1:8" s="2" customFormat="1" ht="13.35" customHeight="1" x14ac:dyDescent="0.25">
      <c r="B350" s="20"/>
      <c r="C350" s="21"/>
      <c r="D350" s="21"/>
      <c r="E350" s="21"/>
      <c r="F350" s="21"/>
      <c r="G350" s="21"/>
      <c r="H350" s="21"/>
    </row>
    <row r="351" spans="1:8" s="2" customFormat="1" ht="13.35" customHeight="1" x14ac:dyDescent="0.25">
      <c r="A351" s="2">
        <v>1130</v>
      </c>
      <c r="B351" s="14" t="s">
        <v>264</v>
      </c>
      <c r="C351" s="15"/>
      <c r="D351" s="15" t="s">
        <v>265</v>
      </c>
      <c r="E351" s="22" t="s">
        <v>246</v>
      </c>
      <c r="F351" s="19">
        <v>20</v>
      </c>
      <c r="G351" s="24">
        <v>0</v>
      </c>
      <c r="H351" s="19">
        <f>IF(E351 = CHAR(37), F351*G351/100,F351*G351)</f>
        <v>0</v>
      </c>
    </row>
    <row r="352" spans="1:8" s="2" customFormat="1" ht="13.35" customHeight="1" x14ac:dyDescent="0.25">
      <c r="B352" s="20"/>
      <c r="C352" s="21"/>
      <c r="D352" s="21"/>
      <c r="E352" s="21"/>
      <c r="F352" s="21"/>
      <c r="G352" s="21"/>
      <c r="H352" s="21"/>
    </row>
    <row r="353" spans="1:8" s="2" customFormat="1" ht="13.35" customHeight="1" x14ac:dyDescent="0.25">
      <c r="A353" s="2">
        <v>1131</v>
      </c>
      <c r="B353" s="14" t="s">
        <v>266</v>
      </c>
      <c r="C353" s="15"/>
      <c r="D353" s="15" t="s">
        <v>267</v>
      </c>
      <c r="E353" s="22" t="s">
        <v>246</v>
      </c>
      <c r="F353" s="19">
        <v>20</v>
      </c>
      <c r="G353" s="24">
        <v>0</v>
      </c>
      <c r="H353" s="19">
        <f>IF(E353 = CHAR(37), F353*G353/100,F353*G353)</f>
        <v>0</v>
      </c>
    </row>
    <row r="354" spans="1:8" s="2" customFormat="1" ht="13.35" customHeight="1" x14ac:dyDescent="0.25">
      <c r="B354" s="20"/>
      <c r="C354" s="21"/>
      <c r="D354" s="21"/>
      <c r="E354" s="21"/>
      <c r="F354" s="21"/>
      <c r="G354" s="21"/>
      <c r="H354" s="21"/>
    </row>
    <row r="355" spans="1:8" s="2" customFormat="1" ht="13.35" customHeight="1" x14ac:dyDescent="0.25">
      <c r="A355" s="2">
        <v>1132</v>
      </c>
      <c r="B355" s="14" t="s">
        <v>268</v>
      </c>
      <c r="C355" s="15"/>
      <c r="D355" s="15" t="s">
        <v>269</v>
      </c>
      <c r="E355" s="22" t="s">
        <v>246</v>
      </c>
      <c r="F355" s="19">
        <v>0</v>
      </c>
      <c r="G355" s="24">
        <v>0</v>
      </c>
      <c r="H355" s="19">
        <f>IF(E355 = CHAR(37), F355*G355/100,F355*G355)</f>
        <v>0</v>
      </c>
    </row>
    <row r="356" spans="1:8" s="2" customFormat="1" ht="13.35" customHeight="1" x14ac:dyDescent="0.25">
      <c r="B356" s="20"/>
      <c r="C356" s="21"/>
      <c r="D356" s="21"/>
      <c r="E356" s="21"/>
      <c r="F356" s="21"/>
      <c r="G356" s="21"/>
      <c r="H356" s="21"/>
    </row>
    <row r="357" spans="1:8" s="2" customFormat="1" ht="13.35" customHeight="1" x14ac:dyDescent="0.25">
      <c r="A357" s="2">
        <v>1133</v>
      </c>
      <c r="B357" s="14" t="s">
        <v>270</v>
      </c>
      <c r="C357" s="16" t="s">
        <v>271</v>
      </c>
      <c r="D357" s="16" t="s">
        <v>272</v>
      </c>
      <c r="E357" s="22"/>
      <c r="F357" s="19"/>
      <c r="G357" s="19"/>
      <c r="H357" s="19"/>
    </row>
    <row r="358" spans="1:8" s="2" customFormat="1" ht="13.35" customHeight="1" x14ac:dyDescent="0.25">
      <c r="B358" s="20"/>
      <c r="C358" s="21"/>
      <c r="D358" s="21"/>
      <c r="E358" s="21"/>
      <c r="F358" s="21"/>
      <c r="G358" s="21"/>
      <c r="H358" s="21"/>
    </row>
    <row r="359" spans="1:8" s="2" customFormat="1" ht="13.35" customHeight="1" x14ac:dyDescent="0.25">
      <c r="A359" s="2">
        <v>1134</v>
      </c>
      <c r="B359" s="14" t="s">
        <v>273</v>
      </c>
      <c r="C359" s="15"/>
      <c r="D359" s="15" t="s">
        <v>274</v>
      </c>
      <c r="E359" s="22" t="s">
        <v>246</v>
      </c>
      <c r="F359" s="19">
        <v>20</v>
      </c>
      <c r="G359" s="24">
        <v>0</v>
      </c>
      <c r="H359" s="19">
        <f>IF(E359 = CHAR(37), F359*G359/100,F359*G359)</f>
        <v>0</v>
      </c>
    </row>
    <row r="360" spans="1:8" s="2" customFormat="1" ht="13.35" customHeight="1" x14ac:dyDescent="0.25">
      <c r="B360" s="20"/>
      <c r="C360" s="21"/>
      <c r="D360" s="21"/>
      <c r="E360" s="21"/>
      <c r="F360" s="21"/>
      <c r="G360" s="21"/>
      <c r="H360" s="21"/>
    </row>
    <row r="361" spans="1:8" s="2" customFormat="1" ht="13.35" customHeight="1" x14ac:dyDescent="0.25">
      <c r="A361" s="2">
        <v>1135</v>
      </c>
      <c r="B361" s="14" t="s">
        <v>275</v>
      </c>
      <c r="C361" s="16" t="s">
        <v>276</v>
      </c>
      <c r="D361" s="16" t="s">
        <v>277</v>
      </c>
      <c r="E361" s="22"/>
      <c r="F361" s="19"/>
      <c r="G361" s="19"/>
      <c r="H361" s="19"/>
    </row>
    <row r="362" spans="1:8" s="2" customFormat="1" ht="13.35" customHeight="1" x14ac:dyDescent="0.25">
      <c r="B362" s="20"/>
      <c r="C362" s="21"/>
      <c r="D362" s="21"/>
      <c r="E362" s="21"/>
      <c r="F362" s="21"/>
      <c r="G362" s="21"/>
      <c r="H362" s="21"/>
    </row>
    <row r="363" spans="1:8" s="2" customFormat="1" ht="13.35" customHeight="1" x14ac:dyDescent="0.25">
      <c r="A363" s="2">
        <v>1136</v>
      </c>
      <c r="B363" s="14" t="s">
        <v>278</v>
      </c>
      <c r="C363" s="15"/>
      <c r="D363" s="15" t="s">
        <v>279</v>
      </c>
      <c r="E363" s="22" t="s">
        <v>246</v>
      </c>
      <c r="F363" s="19">
        <v>180</v>
      </c>
      <c r="G363" s="24">
        <v>0</v>
      </c>
      <c r="H363" s="19">
        <f>IF(E363 = CHAR(37), F363*G363/100,F363*G363)</f>
        <v>0</v>
      </c>
    </row>
    <row r="364" spans="1:8" s="2" customFormat="1" ht="13.35" customHeight="1" x14ac:dyDescent="0.25">
      <c r="B364" s="20"/>
      <c r="C364" s="21"/>
      <c r="D364" s="21"/>
      <c r="E364" s="21"/>
      <c r="F364" s="21"/>
      <c r="G364" s="21"/>
      <c r="H364" s="21"/>
    </row>
    <row r="365" spans="1:8" s="2" customFormat="1" ht="13.35" customHeight="1" x14ac:dyDescent="0.25">
      <c r="A365" s="2">
        <v>1137</v>
      </c>
      <c r="B365" s="14" t="s">
        <v>280</v>
      </c>
      <c r="C365" s="15"/>
      <c r="D365" s="15" t="s">
        <v>281</v>
      </c>
      <c r="E365" s="22" t="s">
        <v>246</v>
      </c>
      <c r="F365" s="19">
        <v>60</v>
      </c>
      <c r="G365" s="24">
        <v>0</v>
      </c>
      <c r="H365" s="19">
        <f>IF(E365 = CHAR(37), F365*G365/100,F365*G365)</f>
        <v>0</v>
      </c>
    </row>
    <row r="366" spans="1:8" s="2" customFormat="1" ht="13.35" customHeight="1" x14ac:dyDescent="0.25">
      <c r="B366" s="20"/>
      <c r="C366" s="21"/>
      <c r="D366" s="21"/>
      <c r="E366" s="21"/>
      <c r="F366" s="21"/>
      <c r="G366" s="21"/>
      <c r="H366" s="21"/>
    </row>
    <row r="367" spans="1:8" s="2" customFormat="1" ht="13.35" customHeight="1" x14ac:dyDescent="0.25">
      <c r="A367" s="2">
        <v>1138</v>
      </c>
      <c r="B367" s="14" t="s">
        <v>282</v>
      </c>
      <c r="C367" s="15"/>
      <c r="D367" s="15" t="s">
        <v>283</v>
      </c>
      <c r="E367" s="22" t="s">
        <v>246</v>
      </c>
      <c r="F367" s="19">
        <v>20</v>
      </c>
      <c r="G367" s="24">
        <v>0</v>
      </c>
      <c r="H367" s="19">
        <f>IF(E367 = CHAR(37), F367*G367/100,F367*G367)</f>
        <v>0</v>
      </c>
    </row>
    <row r="368" spans="1:8" s="2" customFormat="1" ht="13.35" customHeight="1" x14ac:dyDescent="0.25">
      <c r="B368" s="20"/>
      <c r="C368" s="21"/>
      <c r="D368" s="21"/>
      <c r="E368" s="21"/>
      <c r="F368" s="21"/>
      <c r="G368" s="21"/>
      <c r="H368" s="21"/>
    </row>
    <row r="369" spans="1:8" s="2" customFormat="1" ht="13.35" customHeight="1" x14ac:dyDescent="0.25">
      <c r="A369" s="2">
        <v>1139</v>
      </c>
      <c r="B369" s="14"/>
      <c r="C369" s="16" t="s">
        <v>284</v>
      </c>
      <c r="D369" s="16" t="s">
        <v>285</v>
      </c>
      <c r="E369" s="22"/>
      <c r="F369" s="19"/>
      <c r="G369" s="19"/>
      <c r="H369" s="19"/>
    </row>
    <row r="370" spans="1:8" s="3" customFormat="1" ht="21.4" customHeight="1" x14ac:dyDescent="0.25">
      <c r="B370" s="25" t="s">
        <v>59</v>
      </c>
      <c r="C370" s="26"/>
      <c r="D370" s="27"/>
      <c r="E370" s="28"/>
      <c r="F370" s="29"/>
      <c r="G370" s="29"/>
      <c r="H370" s="30">
        <f>SUM(H324:H369)</f>
        <v>0</v>
      </c>
    </row>
    <row r="371" spans="1:8" s="4" customFormat="1" ht="15.75" x14ac:dyDescent="0.25">
      <c r="H371" s="31" t="s">
        <v>60</v>
      </c>
    </row>
    <row r="372" spans="1:8" s="1" customFormat="1" ht="13.35" customHeight="1" x14ac:dyDescent="0.25">
      <c r="D372" s="32" t="s">
        <v>286</v>
      </c>
    </row>
    <row r="373" spans="1:8" s="1" customFormat="1" ht="12.75" x14ac:dyDescent="0.25">
      <c r="B373" s="7" t="s">
        <v>1</v>
      </c>
    </row>
    <row r="374" spans="1:8" s="1" customFormat="1" ht="12.75" x14ac:dyDescent="0.25">
      <c r="H374" s="8" t="s">
        <v>236</v>
      </c>
    </row>
    <row r="375" spans="1:8" s="2" customFormat="1" ht="30.2" customHeight="1" x14ac:dyDescent="0.25">
      <c r="B375" s="9" t="s">
        <v>4</v>
      </c>
      <c r="C375" s="9" t="s">
        <v>5</v>
      </c>
      <c r="D375" s="9" t="s">
        <v>6</v>
      </c>
      <c r="E375" s="9" t="s">
        <v>7</v>
      </c>
      <c r="F375" s="9" t="s">
        <v>8</v>
      </c>
      <c r="G375" s="9" t="s">
        <v>9</v>
      </c>
      <c r="H375" s="10" t="s">
        <v>10</v>
      </c>
    </row>
    <row r="376" spans="1:8" s="3" customFormat="1" ht="21.4" customHeight="1" x14ac:dyDescent="0.25">
      <c r="B376" s="25" t="s">
        <v>62</v>
      </c>
      <c r="C376" s="26"/>
      <c r="D376" s="27"/>
      <c r="E376" s="28"/>
      <c r="F376" s="29"/>
      <c r="G376" s="29"/>
      <c r="H376" s="30">
        <f>H370</f>
        <v>0</v>
      </c>
    </row>
    <row r="377" spans="1:8" s="2" customFormat="1" ht="26.65" customHeight="1" x14ac:dyDescent="0.25">
      <c r="A377" s="2">
        <v>1140</v>
      </c>
      <c r="B377" s="14" t="s">
        <v>287</v>
      </c>
      <c r="C377" s="15"/>
      <c r="D377" s="15" t="s">
        <v>288</v>
      </c>
      <c r="E377" s="22" t="s">
        <v>246</v>
      </c>
      <c r="F377" s="19">
        <v>20</v>
      </c>
      <c r="G377" s="24">
        <v>0</v>
      </c>
      <c r="H377" s="19">
        <f>IF(E377 = CHAR(37), F377*G377/100,F377*G377)</f>
        <v>0</v>
      </c>
    </row>
    <row r="378" spans="1:8" s="2" customFormat="1" ht="13.35" customHeight="1" x14ac:dyDescent="0.25">
      <c r="B378" s="20"/>
      <c r="C378" s="21"/>
      <c r="D378" s="21"/>
      <c r="E378" s="21"/>
      <c r="F378" s="21"/>
      <c r="G378" s="21"/>
      <c r="H378" s="21"/>
    </row>
    <row r="379" spans="1:8" s="2" customFormat="1" ht="13.35" customHeight="1" x14ac:dyDescent="0.25">
      <c r="A379" s="2">
        <v>1141</v>
      </c>
      <c r="B379" s="14" t="s">
        <v>289</v>
      </c>
      <c r="C379" s="15"/>
      <c r="D379" s="15" t="s">
        <v>290</v>
      </c>
      <c r="E379" s="22" t="s">
        <v>246</v>
      </c>
      <c r="F379" s="19">
        <v>0</v>
      </c>
      <c r="G379" s="24">
        <v>0</v>
      </c>
      <c r="H379" s="19">
        <f>IF(E379 = CHAR(37), F379*G379/100,F379*G379)</f>
        <v>0</v>
      </c>
    </row>
    <row r="380" spans="1:8" s="2" customFormat="1" ht="13.35" customHeight="1" x14ac:dyDescent="0.25">
      <c r="B380" s="20"/>
      <c r="C380" s="21"/>
      <c r="D380" s="21"/>
      <c r="E380" s="21"/>
      <c r="F380" s="21"/>
      <c r="G380" s="21"/>
      <c r="H380" s="21"/>
    </row>
    <row r="381" spans="1:8" s="2" customFormat="1" ht="13.35" customHeight="1" x14ac:dyDescent="0.25">
      <c r="A381" s="2">
        <v>1142</v>
      </c>
      <c r="B381" s="14"/>
      <c r="C381" s="16" t="s">
        <v>291</v>
      </c>
      <c r="D381" s="16" t="s">
        <v>292</v>
      </c>
      <c r="E381" s="22"/>
      <c r="F381" s="19"/>
      <c r="G381" s="19"/>
      <c r="H381" s="19"/>
    </row>
    <row r="382" spans="1:8" s="2" customFormat="1" ht="13.35" customHeight="1" x14ac:dyDescent="0.25">
      <c r="B382" s="20"/>
      <c r="C382" s="21"/>
      <c r="D382" s="21"/>
      <c r="E382" s="21"/>
      <c r="F382" s="21"/>
      <c r="G382" s="21"/>
      <c r="H382" s="21"/>
    </row>
    <row r="383" spans="1:8" s="2" customFormat="1" ht="13.35" customHeight="1" x14ac:dyDescent="0.25">
      <c r="A383" s="2">
        <v>1143</v>
      </c>
      <c r="B383" s="14" t="s">
        <v>293</v>
      </c>
      <c r="C383" s="15"/>
      <c r="D383" s="15" t="s">
        <v>294</v>
      </c>
      <c r="E383" s="22" t="s">
        <v>246</v>
      </c>
      <c r="F383" s="19">
        <v>0</v>
      </c>
      <c r="G383" s="24">
        <v>0</v>
      </c>
      <c r="H383" s="19">
        <f>IF(E383 = CHAR(37), F383*G383/100,F383*G383)</f>
        <v>0</v>
      </c>
    </row>
    <row r="384" spans="1:8" s="2" customFormat="1" ht="13.35" customHeight="1" x14ac:dyDescent="0.25">
      <c r="B384" s="20"/>
      <c r="C384" s="21"/>
      <c r="D384" s="21"/>
      <c r="E384" s="21"/>
      <c r="F384" s="21"/>
      <c r="G384" s="21"/>
      <c r="H384" s="21"/>
    </row>
    <row r="385" spans="1:8" s="2" customFormat="1" ht="13.35" customHeight="1" x14ac:dyDescent="0.25">
      <c r="A385" s="2">
        <v>1144</v>
      </c>
      <c r="B385" s="14"/>
      <c r="C385" s="16" t="s">
        <v>295</v>
      </c>
      <c r="D385" s="16" t="s">
        <v>296</v>
      </c>
      <c r="E385" s="22"/>
      <c r="F385" s="19"/>
      <c r="G385" s="19"/>
      <c r="H385" s="19"/>
    </row>
    <row r="386" spans="1:8" s="2" customFormat="1" ht="13.35" customHeight="1" x14ac:dyDescent="0.25">
      <c r="B386" s="20"/>
      <c r="C386" s="21"/>
      <c r="D386" s="21"/>
      <c r="E386" s="21"/>
      <c r="F386" s="21"/>
      <c r="G386" s="21"/>
      <c r="H386" s="21"/>
    </row>
    <row r="387" spans="1:8" s="2" customFormat="1" ht="13.35" customHeight="1" x14ac:dyDescent="0.25">
      <c r="A387" s="2">
        <v>1145</v>
      </c>
      <c r="B387" s="14" t="s">
        <v>297</v>
      </c>
      <c r="C387" s="15"/>
      <c r="D387" s="15" t="s">
        <v>298</v>
      </c>
      <c r="E387" s="22" t="s">
        <v>246</v>
      </c>
      <c r="F387" s="19">
        <v>0</v>
      </c>
      <c r="G387" s="24">
        <v>0</v>
      </c>
      <c r="H387" s="19">
        <f>IF(E387 = CHAR(37), F387*G387/100,F387*G387)</f>
        <v>0</v>
      </c>
    </row>
    <row r="388" spans="1:8" s="2" customFormat="1" ht="13.35" customHeight="1" x14ac:dyDescent="0.25">
      <c r="B388" s="20"/>
      <c r="C388" s="21"/>
      <c r="D388" s="21"/>
      <c r="E388" s="21"/>
      <c r="F388" s="21"/>
      <c r="G388" s="21"/>
      <c r="H388" s="21"/>
    </row>
    <row r="389" spans="1:8" s="2" customFormat="1" ht="13.35" customHeight="1" x14ac:dyDescent="0.25">
      <c r="A389" s="2">
        <v>1146</v>
      </c>
      <c r="B389" s="14"/>
      <c r="C389" s="16" t="s">
        <v>299</v>
      </c>
      <c r="D389" s="16" t="s">
        <v>300</v>
      </c>
      <c r="E389" s="22"/>
      <c r="F389" s="19"/>
      <c r="G389" s="19"/>
      <c r="H389" s="19"/>
    </row>
    <row r="390" spans="1:8" s="2" customFormat="1" ht="13.35" customHeight="1" x14ac:dyDescent="0.25">
      <c r="B390" s="20"/>
      <c r="C390" s="21"/>
      <c r="D390" s="21"/>
      <c r="E390" s="21"/>
      <c r="F390" s="21"/>
      <c r="G390" s="21"/>
      <c r="H390" s="21"/>
    </row>
    <row r="391" spans="1:8" s="2" customFormat="1" ht="13.35" customHeight="1" x14ac:dyDescent="0.25">
      <c r="A391" s="2">
        <v>1147</v>
      </c>
      <c r="B391" s="14" t="s">
        <v>301</v>
      </c>
      <c r="C391" s="15"/>
      <c r="D391" s="15" t="s">
        <v>302</v>
      </c>
      <c r="E391" s="22" t="s">
        <v>246</v>
      </c>
      <c r="F391" s="19">
        <v>60</v>
      </c>
      <c r="G391" s="24">
        <v>0</v>
      </c>
      <c r="H391" s="19">
        <f>IF(E391 = CHAR(37), F391*G391/100,F391*G391)</f>
        <v>0</v>
      </c>
    </row>
    <row r="392" spans="1:8" s="2" customFormat="1" ht="13.35" customHeight="1" x14ac:dyDescent="0.25">
      <c r="B392" s="20"/>
      <c r="C392" s="21"/>
      <c r="D392" s="21"/>
      <c r="E392" s="21"/>
      <c r="F392" s="21"/>
      <c r="G392" s="21"/>
      <c r="H392" s="21"/>
    </row>
    <row r="393" spans="1:8" s="2" customFormat="1" ht="13.35" customHeight="1" x14ac:dyDescent="0.25">
      <c r="A393" s="2">
        <v>1148</v>
      </c>
      <c r="B393" s="14"/>
      <c r="C393" s="16" t="s">
        <v>303</v>
      </c>
      <c r="D393" s="16" t="s">
        <v>304</v>
      </c>
      <c r="E393" s="22"/>
      <c r="F393" s="19"/>
      <c r="G393" s="19"/>
      <c r="H393" s="19"/>
    </row>
    <row r="394" spans="1:8" s="2" customFormat="1" ht="13.35" customHeight="1" x14ac:dyDescent="0.25">
      <c r="B394" s="20"/>
      <c r="C394" s="21"/>
      <c r="D394" s="21"/>
      <c r="E394" s="21"/>
      <c r="F394" s="21"/>
      <c r="G394" s="21"/>
      <c r="H394" s="21"/>
    </row>
    <row r="395" spans="1:8" s="2" customFormat="1" ht="26.65" customHeight="1" x14ac:dyDescent="0.25">
      <c r="A395" s="2">
        <v>1149</v>
      </c>
      <c r="B395" s="14" t="s">
        <v>305</v>
      </c>
      <c r="C395" s="15"/>
      <c r="D395" s="15" t="s">
        <v>306</v>
      </c>
      <c r="E395" s="22" t="s">
        <v>246</v>
      </c>
      <c r="F395" s="19">
        <v>160</v>
      </c>
      <c r="G395" s="24">
        <v>0</v>
      </c>
      <c r="H395" s="19">
        <f>IF(E395 = CHAR(37), F395*G395/100,F395*G395)</f>
        <v>0</v>
      </c>
    </row>
    <row r="396" spans="1:8" s="2" customFormat="1" ht="13.35" customHeight="1" x14ac:dyDescent="0.25">
      <c r="B396" s="20"/>
      <c r="C396" s="21"/>
      <c r="D396" s="21"/>
      <c r="E396" s="21"/>
      <c r="F396" s="21"/>
      <c r="G396" s="21"/>
      <c r="H396" s="21"/>
    </row>
    <row r="397" spans="1:8" s="2" customFormat="1" ht="26.65" customHeight="1" x14ac:dyDescent="0.25">
      <c r="A397" s="2">
        <v>1150</v>
      </c>
      <c r="B397" s="14" t="s">
        <v>307</v>
      </c>
      <c r="C397" s="15"/>
      <c r="D397" s="15" t="s">
        <v>308</v>
      </c>
      <c r="E397" s="22" t="s">
        <v>246</v>
      </c>
      <c r="F397" s="19">
        <v>60</v>
      </c>
      <c r="G397" s="24">
        <v>0</v>
      </c>
      <c r="H397" s="19">
        <f>IF(E397 = CHAR(37), F397*G397/100,F397*G397)</f>
        <v>0</v>
      </c>
    </row>
    <row r="398" spans="1:8" s="2" customFormat="1" ht="13.35" customHeight="1" x14ac:dyDescent="0.25">
      <c r="B398" s="20"/>
      <c r="C398" s="21"/>
      <c r="D398" s="21"/>
      <c r="E398" s="21"/>
      <c r="F398" s="21"/>
      <c r="G398" s="21"/>
      <c r="H398" s="21"/>
    </row>
    <row r="399" spans="1:8" s="2" customFormat="1" ht="13.35" customHeight="1" x14ac:dyDescent="0.25">
      <c r="A399" s="2">
        <v>1151</v>
      </c>
      <c r="B399" s="14" t="s">
        <v>309</v>
      </c>
      <c r="C399" s="15"/>
      <c r="D399" s="15" t="s">
        <v>310</v>
      </c>
      <c r="E399" s="22" t="s">
        <v>246</v>
      </c>
      <c r="F399" s="19">
        <v>120</v>
      </c>
      <c r="G399" s="24">
        <v>0</v>
      </c>
      <c r="H399" s="19">
        <f>IF(E399 = CHAR(37), F399*G399/100,F399*G399)</f>
        <v>0</v>
      </c>
    </row>
    <row r="400" spans="1:8" s="2" customFormat="1" ht="13.35" customHeight="1" x14ac:dyDescent="0.25">
      <c r="B400" s="20"/>
      <c r="C400" s="21"/>
      <c r="D400" s="21"/>
      <c r="E400" s="21"/>
      <c r="F400" s="21"/>
      <c r="G400" s="21"/>
      <c r="H400" s="21"/>
    </row>
    <row r="401" spans="1:8" s="2" customFormat="1" ht="13.35" customHeight="1" x14ac:dyDescent="0.25">
      <c r="A401" s="2">
        <v>1152</v>
      </c>
      <c r="B401" s="14"/>
      <c r="C401" s="16" t="s">
        <v>311</v>
      </c>
      <c r="D401" s="16" t="s">
        <v>312</v>
      </c>
      <c r="E401" s="22"/>
      <c r="F401" s="19"/>
      <c r="G401" s="19"/>
      <c r="H401" s="19"/>
    </row>
    <row r="402" spans="1:8" s="2" customFormat="1" ht="13.35" customHeight="1" x14ac:dyDescent="0.25">
      <c r="B402" s="20"/>
      <c r="C402" s="21"/>
      <c r="D402" s="21"/>
      <c r="E402" s="21"/>
      <c r="F402" s="21"/>
      <c r="G402" s="21"/>
      <c r="H402" s="21"/>
    </row>
    <row r="403" spans="1:8" s="2" customFormat="1" ht="26.65" customHeight="1" x14ac:dyDescent="0.25">
      <c r="A403" s="2">
        <v>1153</v>
      </c>
      <c r="B403" s="14" t="s">
        <v>313</v>
      </c>
      <c r="C403" s="15"/>
      <c r="D403" s="15" t="s">
        <v>314</v>
      </c>
      <c r="E403" s="22" t="s">
        <v>246</v>
      </c>
      <c r="F403" s="19">
        <v>120</v>
      </c>
      <c r="G403" s="24">
        <v>0</v>
      </c>
      <c r="H403" s="19">
        <f>IF(E403 = CHAR(37), F403*G403/100,F403*G403)</f>
        <v>0</v>
      </c>
    </row>
    <row r="404" spans="1:8" s="2" customFormat="1" ht="13.35" customHeight="1" x14ac:dyDescent="0.25">
      <c r="B404" s="20"/>
      <c r="C404" s="21"/>
      <c r="D404" s="21"/>
      <c r="E404" s="21"/>
      <c r="F404" s="21"/>
      <c r="G404" s="21"/>
      <c r="H404" s="21"/>
    </row>
    <row r="405" spans="1:8" s="2" customFormat="1" ht="13.35" customHeight="1" x14ac:dyDescent="0.25">
      <c r="A405" s="2">
        <v>1154</v>
      </c>
      <c r="B405" s="14"/>
      <c r="C405" s="16" t="s">
        <v>315</v>
      </c>
      <c r="D405" s="16" t="s">
        <v>316</v>
      </c>
      <c r="E405" s="22"/>
      <c r="F405" s="19"/>
      <c r="G405" s="19"/>
      <c r="H405" s="19"/>
    </row>
    <row r="406" spans="1:8" s="2" customFormat="1" ht="13.35" customHeight="1" x14ac:dyDescent="0.25">
      <c r="B406" s="20"/>
      <c r="C406" s="21"/>
      <c r="D406" s="21"/>
      <c r="E406" s="21"/>
      <c r="F406" s="21"/>
      <c r="G406" s="21"/>
      <c r="H406" s="21"/>
    </row>
    <row r="407" spans="1:8" s="2" customFormat="1" ht="13.35" customHeight="1" x14ac:dyDescent="0.25">
      <c r="A407" s="2">
        <v>1155</v>
      </c>
      <c r="B407" s="14" t="s">
        <v>317</v>
      </c>
      <c r="C407" s="15"/>
      <c r="D407" s="15" t="s">
        <v>318</v>
      </c>
      <c r="E407" s="22" t="s">
        <v>246</v>
      </c>
      <c r="F407" s="19">
        <v>120</v>
      </c>
      <c r="G407" s="24">
        <v>0</v>
      </c>
      <c r="H407" s="19">
        <f>IF(E407 = CHAR(37), F407*G407/100,F407*G407)</f>
        <v>0</v>
      </c>
    </row>
    <row r="408" spans="1:8" s="2" customFormat="1" ht="13.35" customHeight="1" x14ac:dyDescent="0.25">
      <c r="B408" s="20"/>
      <c r="C408" s="21"/>
      <c r="D408" s="21"/>
      <c r="E408" s="21"/>
      <c r="F408" s="21"/>
      <c r="G408" s="21"/>
      <c r="H408" s="21"/>
    </row>
    <row r="409" spans="1:8" s="2" customFormat="1" ht="13.35" customHeight="1" x14ac:dyDescent="0.25">
      <c r="A409" s="2">
        <v>1156</v>
      </c>
      <c r="B409" s="14"/>
      <c r="C409" s="16" t="s">
        <v>319</v>
      </c>
      <c r="D409" s="16" t="s">
        <v>320</v>
      </c>
      <c r="E409" s="22"/>
      <c r="F409" s="19"/>
      <c r="G409" s="19"/>
      <c r="H409" s="19"/>
    </row>
    <row r="410" spans="1:8" s="2" customFormat="1" ht="13.35" customHeight="1" x14ac:dyDescent="0.25">
      <c r="B410" s="20"/>
      <c r="C410" s="21"/>
      <c r="D410" s="21"/>
      <c r="E410" s="21"/>
      <c r="F410" s="21"/>
      <c r="G410" s="21"/>
      <c r="H410" s="21"/>
    </row>
    <row r="411" spans="1:8" s="2" customFormat="1" ht="13.35" customHeight="1" x14ac:dyDescent="0.25">
      <c r="A411" s="2">
        <v>1157</v>
      </c>
      <c r="B411" s="14" t="s">
        <v>321</v>
      </c>
      <c r="C411" s="15"/>
      <c r="D411" s="15" t="s">
        <v>322</v>
      </c>
      <c r="E411" s="22" t="s">
        <v>246</v>
      </c>
      <c r="F411" s="19">
        <v>360</v>
      </c>
      <c r="G411" s="24">
        <v>0</v>
      </c>
      <c r="H411" s="19">
        <f>IF(E411 = CHAR(37), F411*G411/100,F411*G411)</f>
        <v>0</v>
      </c>
    </row>
    <row r="412" spans="1:8" s="2" customFormat="1" ht="13.35" customHeight="1" x14ac:dyDescent="0.25">
      <c r="B412" s="20"/>
      <c r="C412" s="21"/>
      <c r="D412" s="21"/>
      <c r="E412" s="21"/>
      <c r="F412" s="21"/>
      <c r="G412" s="21"/>
      <c r="H412" s="21"/>
    </row>
    <row r="413" spans="1:8" s="2" customFormat="1" ht="13.35" customHeight="1" x14ac:dyDescent="0.25">
      <c r="A413" s="2">
        <v>1158</v>
      </c>
      <c r="B413" s="14" t="s">
        <v>323</v>
      </c>
      <c r="C413" s="15"/>
      <c r="D413" s="15" t="s">
        <v>324</v>
      </c>
      <c r="E413" s="22" t="s">
        <v>246</v>
      </c>
      <c r="F413" s="19">
        <v>60</v>
      </c>
      <c r="G413" s="24">
        <v>0</v>
      </c>
      <c r="H413" s="19">
        <f>IF(E413 = CHAR(37), F413*G413/100,F413*G413)</f>
        <v>0</v>
      </c>
    </row>
    <row r="414" spans="1:8" s="2" customFormat="1" ht="13.35" customHeight="1" x14ac:dyDescent="0.25">
      <c r="B414" s="20"/>
      <c r="C414" s="21"/>
      <c r="D414" s="21"/>
      <c r="E414" s="21"/>
      <c r="F414" s="21"/>
      <c r="G414" s="21"/>
      <c r="H414" s="21"/>
    </row>
    <row r="415" spans="1:8" s="2" customFormat="1" ht="13.35" customHeight="1" x14ac:dyDescent="0.25">
      <c r="A415" s="2">
        <v>1159</v>
      </c>
      <c r="B415" s="14" t="s">
        <v>325</v>
      </c>
      <c r="C415" s="15"/>
      <c r="D415" s="15" t="s">
        <v>326</v>
      </c>
      <c r="E415" s="22" t="s">
        <v>246</v>
      </c>
      <c r="F415" s="19">
        <v>0</v>
      </c>
      <c r="G415" s="24">
        <v>0</v>
      </c>
      <c r="H415" s="19">
        <f>IF(E415 = CHAR(37), F415*G415/100,F415*G415)</f>
        <v>0</v>
      </c>
    </row>
    <row r="416" spans="1:8" s="2" customFormat="1" ht="13.35" customHeight="1" x14ac:dyDescent="0.25">
      <c r="B416" s="20"/>
      <c r="C416" s="21"/>
      <c r="D416" s="21"/>
      <c r="E416" s="21"/>
      <c r="F416" s="21"/>
      <c r="G416" s="21"/>
      <c r="H416" s="21"/>
    </row>
    <row r="417" spans="1:8" s="2" customFormat="1" ht="13.35" customHeight="1" x14ac:dyDescent="0.25">
      <c r="B417" s="20"/>
      <c r="C417" s="21"/>
      <c r="D417" s="21"/>
      <c r="E417" s="21"/>
      <c r="F417" s="21"/>
      <c r="G417" s="21"/>
      <c r="H417" s="21"/>
    </row>
    <row r="418" spans="1:8" s="2" customFormat="1" ht="13.35" customHeight="1" x14ac:dyDescent="0.25">
      <c r="B418" s="20"/>
      <c r="C418" s="21"/>
      <c r="D418" s="21"/>
      <c r="E418" s="21"/>
      <c r="F418" s="21"/>
      <c r="G418" s="21"/>
      <c r="H418" s="21"/>
    </row>
    <row r="419" spans="1:8" s="2" customFormat="1" ht="13.35" customHeight="1" x14ac:dyDescent="0.25">
      <c r="B419" s="20"/>
      <c r="C419" s="21"/>
      <c r="D419" s="21"/>
      <c r="E419" s="21"/>
      <c r="F419" s="21"/>
      <c r="G419" s="21"/>
      <c r="H419" s="21"/>
    </row>
    <row r="420" spans="1:8" s="2" customFormat="1" ht="13.35" customHeight="1" x14ac:dyDescent="0.25">
      <c r="B420" s="20"/>
      <c r="C420" s="21"/>
      <c r="D420" s="21"/>
      <c r="E420" s="21"/>
      <c r="F420" s="21"/>
      <c r="G420" s="21"/>
      <c r="H420" s="21"/>
    </row>
    <row r="421" spans="1:8" s="2" customFormat="1" ht="13.35" customHeight="1" x14ac:dyDescent="0.25">
      <c r="B421" s="20"/>
      <c r="C421" s="21"/>
      <c r="D421" s="21"/>
      <c r="E421" s="21"/>
      <c r="F421" s="21"/>
      <c r="G421" s="21"/>
      <c r="H421" s="21"/>
    </row>
    <row r="422" spans="1:8" s="3" customFormat="1" ht="21.4" customHeight="1" x14ac:dyDescent="0.25">
      <c r="B422" s="25" t="s">
        <v>59</v>
      </c>
      <c r="C422" s="26"/>
      <c r="D422" s="27"/>
      <c r="E422" s="28"/>
      <c r="F422" s="29"/>
      <c r="G422" s="29"/>
      <c r="H422" s="30">
        <f>SUM(H376:H421)</f>
        <v>0</v>
      </c>
    </row>
    <row r="423" spans="1:8" s="4" customFormat="1" ht="15.75" x14ac:dyDescent="0.25">
      <c r="H423" s="31" t="s">
        <v>60</v>
      </c>
    </row>
    <row r="424" spans="1:8" s="1" customFormat="1" ht="13.35" customHeight="1" x14ac:dyDescent="0.25">
      <c r="D424" s="32" t="s">
        <v>327</v>
      </c>
    </row>
    <row r="425" spans="1:8" s="1" customFormat="1" ht="12.75" x14ac:dyDescent="0.25">
      <c r="B425" s="7" t="s">
        <v>1</v>
      </c>
    </row>
    <row r="426" spans="1:8" s="1" customFormat="1" ht="12.75" x14ac:dyDescent="0.25">
      <c r="H426" s="8" t="s">
        <v>236</v>
      </c>
    </row>
    <row r="427" spans="1:8" s="2" customFormat="1" ht="30.2" customHeight="1" x14ac:dyDescent="0.25">
      <c r="B427" s="9" t="s">
        <v>4</v>
      </c>
      <c r="C427" s="9" t="s">
        <v>5</v>
      </c>
      <c r="D427" s="9" t="s">
        <v>6</v>
      </c>
      <c r="E427" s="9" t="s">
        <v>7</v>
      </c>
      <c r="F427" s="9" t="s">
        <v>8</v>
      </c>
      <c r="G427" s="9" t="s">
        <v>9</v>
      </c>
      <c r="H427" s="10" t="s">
        <v>10</v>
      </c>
    </row>
    <row r="428" spans="1:8" s="3" customFormat="1" ht="21.4" customHeight="1" x14ac:dyDescent="0.25">
      <c r="B428" s="25" t="s">
        <v>62</v>
      </c>
      <c r="C428" s="26"/>
      <c r="D428" s="27"/>
      <c r="E428" s="28"/>
      <c r="F428" s="29"/>
      <c r="G428" s="29"/>
      <c r="H428" s="30">
        <f>H422</f>
        <v>0</v>
      </c>
    </row>
    <row r="429" spans="1:8" s="2" customFormat="1" ht="93.4" customHeight="1" x14ac:dyDescent="0.25">
      <c r="A429" s="2">
        <v>1160</v>
      </c>
      <c r="B429" s="14"/>
      <c r="C429" s="16" t="s">
        <v>328</v>
      </c>
      <c r="D429" s="16" t="s">
        <v>329</v>
      </c>
      <c r="E429" s="22"/>
      <c r="F429" s="19"/>
      <c r="G429" s="19"/>
      <c r="H429" s="19"/>
    </row>
    <row r="430" spans="1:8" s="2" customFormat="1" ht="13.35" customHeight="1" x14ac:dyDescent="0.25">
      <c r="B430" s="20"/>
      <c r="C430" s="21"/>
      <c r="D430" s="21"/>
      <c r="E430" s="21"/>
      <c r="F430" s="21"/>
      <c r="G430" s="21"/>
      <c r="H430" s="21"/>
    </row>
    <row r="431" spans="1:8" s="2" customFormat="1" ht="13.35" customHeight="1" x14ac:dyDescent="0.25">
      <c r="A431" s="2">
        <v>1161</v>
      </c>
      <c r="B431" s="14"/>
      <c r="C431" s="16" t="s">
        <v>330</v>
      </c>
      <c r="D431" s="16" t="s">
        <v>331</v>
      </c>
      <c r="E431" s="22"/>
      <c r="F431" s="19"/>
      <c r="G431" s="19"/>
      <c r="H431" s="19"/>
    </row>
    <row r="432" spans="1:8" s="2" customFormat="1" ht="13.35" customHeight="1" x14ac:dyDescent="0.25">
      <c r="B432" s="20"/>
      <c r="C432" s="21"/>
      <c r="D432" s="21"/>
      <c r="E432" s="21"/>
      <c r="F432" s="21"/>
      <c r="G432" s="21"/>
      <c r="H432" s="21"/>
    </row>
    <row r="433" spans="1:8" s="2" customFormat="1" ht="26.65" customHeight="1" x14ac:dyDescent="0.25">
      <c r="A433" s="2">
        <v>1162</v>
      </c>
      <c r="B433" s="14" t="s">
        <v>332</v>
      </c>
      <c r="C433" s="15"/>
      <c r="D433" s="15" t="s">
        <v>333</v>
      </c>
      <c r="E433" s="22" t="s">
        <v>334</v>
      </c>
      <c r="F433" s="19">
        <v>100</v>
      </c>
      <c r="G433" s="24">
        <v>0</v>
      </c>
      <c r="H433" s="19">
        <f>IF(E433 = CHAR(37), F433*G433/100,F433*G433)</f>
        <v>0</v>
      </c>
    </row>
    <row r="434" spans="1:8" s="2" customFormat="1" ht="13.35" customHeight="1" x14ac:dyDescent="0.25">
      <c r="B434" s="20"/>
      <c r="C434" s="21"/>
      <c r="D434" s="21"/>
      <c r="E434" s="21"/>
      <c r="F434" s="21"/>
      <c r="G434" s="21"/>
      <c r="H434" s="21"/>
    </row>
    <row r="435" spans="1:8" s="2" customFormat="1" ht="13.35" customHeight="1" x14ac:dyDescent="0.25">
      <c r="A435" s="2">
        <v>1163</v>
      </c>
      <c r="B435" s="14"/>
      <c r="C435" s="16" t="s">
        <v>335</v>
      </c>
      <c r="D435" s="16" t="s">
        <v>336</v>
      </c>
      <c r="E435" s="22"/>
      <c r="F435" s="19"/>
      <c r="G435" s="19"/>
      <c r="H435" s="19"/>
    </row>
    <row r="436" spans="1:8" s="2" customFormat="1" ht="13.35" customHeight="1" x14ac:dyDescent="0.25">
      <c r="B436" s="20"/>
      <c r="C436" s="21"/>
      <c r="D436" s="21"/>
      <c r="E436" s="21"/>
      <c r="F436" s="21"/>
      <c r="G436" s="21"/>
      <c r="H436" s="21"/>
    </row>
    <row r="437" spans="1:8" s="2" customFormat="1" ht="13.35" customHeight="1" x14ac:dyDescent="0.25">
      <c r="A437" s="2">
        <v>1164</v>
      </c>
      <c r="B437" s="14" t="s">
        <v>337</v>
      </c>
      <c r="C437" s="15"/>
      <c r="D437" s="15" t="s">
        <v>338</v>
      </c>
      <c r="E437" s="22" t="s">
        <v>334</v>
      </c>
      <c r="F437" s="19">
        <v>100</v>
      </c>
      <c r="G437" s="24">
        <v>0</v>
      </c>
      <c r="H437" s="19">
        <f>IF(E437 = CHAR(37), F437*G437/100,F437*G437)</f>
        <v>0</v>
      </c>
    </row>
    <row r="438" spans="1:8" s="2" customFormat="1" ht="13.35" customHeight="1" x14ac:dyDescent="0.25">
      <c r="B438" s="20"/>
      <c r="C438" s="21"/>
      <c r="D438" s="21"/>
      <c r="E438" s="21"/>
      <c r="F438" s="21"/>
      <c r="G438" s="21"/>
      <c r="H438" s="21"/>
    </row>
    <row r="439" spans="1:8" s="2" customFormat="1" ht="13.35" customHeight="1" x14ac:dyDescent="0.25">
      <c r="A439" s="2">
        <v>1165</v>
      </c>
      <c r="B439" s="14" t="s">
        <v>339</v>
      </c>
      <c r="C439" s="15"/>
      <c r="D439" s="15" t="s">
        <v>340</v>
      </c>
      <c r="E439" s="22" t="s">
        <v>334</v>
      </c>
      <c r="F439" s="19">
        <v>100</v>
      </c>
      <c r="G439" s="24">
        <v>0</v>
      </c>
      <c r="H439" s="19">
        <f>IF(E439 = CHAR(37), F439*G439/100,F439*G439)</f>
        <v>0</v>
      </c>
    </row>
    <row r="440" spans="1:8" s="2" customFormat="1" ht="13.35" customHeight="1" x14ac:dyDescent="0.25">
      <c r="B440" s="20"/>
      <c r="C440" s="21"/>
      <c r="D440" s="21"/>
      <c r="E440" s="21"/>
      <c r="F440" s="21"/>
      <c r="G440" s="21"/>
      <c r="H440" s="21"/>
    </row>
    <row r="441" spans="1:8" s="2" customFormat="1" ht="13.35" customHeight="1" x14ac:dyDescent="0.25">
      <c r="A441" s="2">
        <v>1166</v>
      </c>
      <c r="B441" s="14" t="s">
        <v>341</v>
      </c>
      <c r="C441" s="15"/>
      <c r="D441" s="15" t="s">
        <v>342</v>
      </c>
      <c r="E441" s="22" t="s">
        <v>334</v>
      </c>
      <c r="F441" s="19">
        <v>100</v>
      </c>
      <c r="G441" s="24">
        <v>0</v>
      </c>
      <c r="H441" s="19">
        <f>IF(E441 = CHAR(37), F441*G441/100,F441*G441)</f>
        <v>0</v>
      </c>
    </row>
    <row r="442" spans="1:8" s="2" customFormat="1" ht="13.35" customHeight="1" x14ac:dyDescent="0.25">
      <c r="B442" s="20"/>
      <c r="C442" s="21"/>
      <c r="D442" s="21"/>
      <c r="E442" s="21"/>
      <c r="F442" s="21"/>
      <c r="G442" s="21"/>
      <c r="H442" s="21"/>
    </row>
    <row r="443" spans="1:8" s="2" customFormat="1" ht="13.35" customHeight="1" x14ac:dyDescent="0.25">
      <c r="A443" s="2">
        <v>1167</v>
      </c>
      <c r="B443" s="14"/>
      <c r="C443" s="16" t="s">
        <v>343</v>
      </c>
      <c r="D443" s="16" t="s">
        <v>344</v>
      </c>
      <c r="E443" s="22"/>
      <c r="F443" s="19"/>
      <c r="G443" s="19"/>
      <c r="H443" s="19"/>
    </row>
    <row r="444" spans="1:8" s="2" customFormat="1" ht="13.35" customHeight="1" x14ac:dyDescent="0.25">
      <c r="B444" s="20"/>
      <c r="C444" s="21"/>
      <c r="D444" s="21"/>
      <c r="E444" s="21"/>
      <c r="F444" s="21"/>
      <c r="G444" s="21"/>
      <c r="H444" s="21"/>
    </row>
    <row r="445" spans="1:8" s="2" customFormat="1" ht="13.35" customHeight="1" x14ac:dyDescent="0.25">
      <c r="A445" s="2">
        <v>1168</v>
      </c>
      <c r="B445" s="14" t="s">
        <v>345</v>
      </c>
      <c r="C445" s="15"/>
      <c r="D445" s="15" t="s">
        <v>338</v>
      </c>
      <c r="E445" s="22" t="s">
        <v>334</v>
      </c>
      <c r="F445" s="19">
        <v>100</v>
      </c>
      <c r="G445" s="24">
        <v>0</v>
      </c>
      <c r="H445" s="19">
        <f>IF(E445 = CHAR(37), F445*G445/100,F445*G445)</f>
        <v>0</v>
      </c>
    </row>
    <row r="446" spans="1:8" s="2" customFormat="1" ht="13.35" customHeight="1" x14ac:dyDescent="0.25">
      <c r="B446" s="20"/>
      <c r="C446" s="21"/>
      <c r="D446" s="21"/>
      <c r="E446" s="21"/>
      <c r="F446" s="21"/>
      <c r="G446" s="21"/>
      <c r="H446" s="21"/>
    </row>
    <row r="447" spans="1:8" s="2" customFormat="1" ht="13.35" customHeight="1" x14ac:dyDescent="0.25">
      <c r="A447" s="2">
        <v>1169</v>
      </c>
      <c r="B447" s="14" t="s">
        <v>346</v>
      </c>
      <c r="C447" s="15"/>
      <c r="D447" s="15" t="s">
        <v>340</v>
      </c>
      <c r="E447" s="22" t="s">
        <v>334</v>
      </c>
      <c r="F447" s="19">
        <v>100</v>
      </c>
      <c r="G447" s="24">
        <v>0</v>
      </c>
      <c r="H447" s="19">
        <f>IF(E447 = CHAR(37), F447*G447/100,F447*G447)</f>
        <v>0</v>
      </c>
    </row>
    <row r="448" spans="1:8" s="2" customFormat="1" ht="13.35" customHeight="1" x14ac:dyDescent="0.25">
      <c r="B448" s="20"/>
      <c r="C448" s="21"/>
      <c r="D448" s="21"/>
      <c r="E448" s="21"/>
      <c r="F448" s="21"/>
      <c r="G448" s="21"/>
      <c r="H448" s="21"/>
    </row>
    <row r="449" spans="1:8" s="2" customFormat="1" ht="13.35" customHeight="1" x14ac:dyDescent="0.25">
      <c r="A449" s="2">
        <v>1170</v>
      </c>
      <c r="B449" s="14" t="s">
        <v>347</v>
      </c>
      <c r="C449" s="15"/>
      <c r="D449" s="15" t="s">
        <v>342</v>
      </c>
      <c r="E449" s="22" t="s">
        <v>334</v>
      </c>
      <c r="F449" s="19">
        <v>100</v>
      </c>
      <c r="G449" s="24">
        <v>0</v>
      </c>
      <c r="H449" s="19">
        <f>IF(E449 = CHAR(37), F449*G449/100,F449*G449)</f>
        <v>0</v>
      </c>
    </row>
    <row r="450" spans="1:8" s="2" customFormat="1" ht="13.35" customHeight="1" x14ac:dyDescent="0.25">
      <c r="B450" s="20"/>
      <c r="C450" s="21"/>
      <c r="D450" s="21"/>
      <c r="E450" s="21"/>
      <c r="F450" s="21"/>
      <c r="G450" s="21"/>
      <c r="H450" s="21"/>
    </row>
    <row r="451" spans="1:8" s="5" customFormat="1" ht="3.75" customHeight="1" x14ac:dyDescent="0.25">
      <c r="B451" s="34"/>
      <c r="C451" s="35"/>
      <c r="D451" s="36"/>
      <c r="E451" s="35"/>
      <c r="F451" s="35"/>
      <c r="G451" s="35"/>
      <c r="H451" s="35"/>
    </row>
    <row r="452" spans="1:8" s="2" customFormat="1" ht="13.35" customHeight="1" x14ac:dyDescent="0.25">
      <c r="B452" s="20"/>
      <c r="C452" s="21"/>
      <c r="D452" s="21"/>
      <c r="E452" s="21"/>
      <c r="F452" s="21"/>
      <c r="G452" s="21"/>
      <c r="H452" s="21"/>
    </row>
    <row r="453" spans="1:8" s="2" customFormat="1" ht="13.35" customHeight="1" x14ac:dyDescent="0.25">
      <c r="B453" s="20"/>
      <c r="C453" s="21"/>
      <c r="D453" s="21"/>
      <c r="E453" s="21"/>
      <c r="F453" s="21"/>
      <c r="G453" s="21"/>
      <c r="H453" s="21"/>
    </row>
    <row r="454" spans="1:8" s="2" customFormat="1" ht="13.35" customHeight="1" x14ac:dyDescent="0.25">
      <c r="B454" s="20"/>
      <c r="C454" s="21"/>
      <c r="D454" s="21"/>
      <c r="E454" s="21"/>
      <c r="F454" s="21"/>
      <c r="G454" s="21"/>
      <c r="H454" s="21"/>
    </row>
    <row r="455" spans="1:8" s="2" customFormat="1" ht="13.35" customHeight="1" x14ac:dyDescent="0.25">
      <c r="B455" s="20"/>
      <c r="C455" s="21"/>
      <c r="D455" s="21"/>
      <c r="E455" s="21"/>
      <c r="F455" s="21"/>
      <c r="G455" s="21"/>
      <c r="H455" s="21"/>
    </row>
    <row r="456" spans="1:8" s="2" customFormat="1" ht="13.35" customHeight="1" x14ac:dyDescent="0.25">
      <c r="B456" s="20"/>
      <c r="C456" s="21"/>
      <c r="D456" s="21"/>
      <c r="E456" s="21"/>
      <c r="F456" s="21"/>
      <c r="G456" s="21"/>
      <c r="H456" s="21"/>
    </row>
    <row r="457" spans="1:8" s="2" customFormat="1" ht="13.35" customHeight="1" x14ac:dyDescent="0.25">
      <c r="B457" s="20"/>
      <c r="C457" s="21"/>
      <c r="D457" s="21"/>
      <c r="E457" s="21"/>
      <c r="F457" s="21"/>
      <c r="G457" s="21"/>
      <c r="H457" s="21"/>
    </row>
    <row r="458" spans="1:8" s="2" customFormat="1" ht="13.35" customHeight="1" x14ac:dyDescent="0.25">
      <c r="B458" s="20"/>
      <c r="C458" s="21"/>
      <c r="D458" s="21"/>
      <c r="E458" s="21"/>
      <c r="F458" s="21"/>
      <c r="G458" s="21"/>
      <c r="H458" s="21"/>
    </row>
    <row r="459" spans="1:8" s="2" customFormat="1" ht="13.35" customHeight="1" x14ac:dyDescent="0.25">
      <c r="B459" s="20"/>
      <c r="C459" s="21"/>
      <c r="D459" s="21"/>
      <c r="E459" s="21"/>
      <c r="F459" s="21"/>
      <c r="G459" s="21"/>
      <c r="H459" s="21"/>
    </row>
    <row r="460" spans="1:8" s="2" customFormat="1" ht="13.35" customHeight="1" x14ac:dyDescent="0.25">
      <c r="B460" s="20"/>
      <c r="C460" s="21"/>
      <c r="D460" s="21"/>
      <c r="E460" s="21"/>
      <c r="F460" s="21"/>
      <c r="G460" s="21"/>
      <c r="H460" s="21"/>
    </row>
    <row r="461" spans="1:8" s="2" customFormat="1" ht="13.35" customHeight="1" x14ac:dyDescent="0.25">
      <c r="B461" s="20"/>
      <c r="C461" s="21"/>
      <c r="D461" s="21"/>
      <c r="E461" s="21"/>
      <c r="F461" s="21"/>
      <c r="G461" s="21"/>
      <c r="H461" s="21"/>
    </row>
    <row r="462" spans="1:8" s="2" customFormat="1" ht="13.35" customHeight="1" x14ac:dyDescent="0.25">
      <c r="B462" s="20"/>
      <c r="C462" s="21"/>
      <c r="D462" s="21"/>
      <c r="E462" s="21"/>
      <c r="F462" s="21"/>
      <c r="G462" s="21"/>
      <c r="H462" s="21"/>
    </row>
    <row r="463" spans="1:8" s="2" customFormat="1" ht="13.35" customHeight="1" x14ac:dyDescent="0.25">
      <c r="B463" s="20"/>
      <c r="C463" s="21"/>
      <c r="D463" s="21"/>
      <c r="E463" s="21"/>
      <c r="F463" s="21"/>
      <c r="G463" s="21"/>
      <c r="H463" s="21"/>
    </row>
    <row r="464" spans="1:8" s="2" customFormat="1" ht="13.35" customHeight="1" x14ac:dyDescent="0.25">
      <c r="B464" s="20"/>
      <c r="C464" s="21"/>
      <c r="D464" s="21"/>
      <c r="E464" s="21"/>
      <c r="F464" s="21"/>
      <c r="G464" s="21"/>
      <c r="H464" s="21"/>
    </row>
    <row r="465" spans="1:8" s="2" customFormat="1" ht="13.35" customHeight="1" x14ac:dyDescent="0.25">
      <c r="B465" s="20"/>
      <c r="C465" s="21"/>
      <c r="D465" s="21"/>
      <c r="E465" s="21"/>
      <c r="F465" s="21"/>
      <c r="G465" s="21"/>
      <c r="H465" s="21"/>
    </row>
    <row r="466" spans="1:8" s="2" customFormat="1" ht="13.35" customHeight="1" x14ac:dyDescent="0.25">
      <c r="B466" s="20"/>
      <c r="C466" s="21"/>
      <c r="D466" s="21"/>
      <c r="E466" s="21"/>
      <c r="F466" s="21"/>
      <c r="G466" s="21"/>
      <c r="H466" s="21"/>
    </row>
    <row r="467" spans="1:8" s="2" customFormat="1" ht="13.35" customHeight="1" x14ac:dyDescent="0.25">
      <c r="B467" s="20"/>
      <c r="C467" s="21"/>
      <c r="D467" s="21"/>
      <c r="E467" s="21"/>
      <c r="F467" s="21"/>
      <c r="G467" s="21"/>
      <c r="H467" s="21"/>
    </row>
    <row r="468" spans="1:8" s="2" customFormat="1" ht="13.35" customHeight="1" x14ac:dyDescent="0.25">
      <c r="B468" s="20"/>
      <c r="C468" s="21"/>
      <c r="D468" s="21"/>
      <c r="E468" s="21"/>
      <c r="F468" s="21"/>
      <c r="G468" s="21"/>
      <c r="H468" s="21"/>
    </row>
    <row r="469" spans="1:8" s="2" customFormat="1" ht="13.35" customHeight="1" x14ac:dyDescent="0.25">
      <c r="B469" s="20"/>
      <c r="C469" s="21"/>
      <c r="D469" s="21"/>
      <c r="E469" s="21"/>
      <c r="F469" s="21"/>
      <c r="G469" s="21"/>
      <c r="H469" s="21"/>
    </row>
    <row r="470" spans="1:8" s="2" customFormat="1" ht="13.35" customHeight="1" x14ac:dyDescent="0.25">
      <c r="B470" s="20"/>
      <c r="C470" s="21"/>
      <c r="D470" s="21"/>
      <c r="E470" s="21"/>
      <c r="F470" s="21"/>
      <c r="G470" s="21"/>
      <c r="H470" s="21"/>
    </row>
    <row r="471" spans="1:8" s="3" customFormat="1" ht="21.4" customHeight="1" x14ac:dyDescent="0.25">
      <c r="B471" s="25" t="s">
        <v>183</v>
      </c>
      <c r="C471" s="26"/>
      <c r="D471" s="27"/>
      <c r="E471" s="28"/>
      <c r="F471" s="29"/>
      <c r="G471" s="29"/>
      <c r="H471" s="30">
        <f>SUM(H428:H470)</f>
        <v>0</v>
      </c>
    </row>
    <row r="472" spans="1:8" s="4" customFormat="1" ht="15.75" x14ac:dyDescent="0.25">
      <c r="H472" s="31" t="s">
        <v>60</v>
      </c>
    </row>
    <row r="473" spans="1:8" s="1" customFormat="1" ht="13.35" customHeight="1" x14ac:dyDescent="0.25">
      <c r="D473" s="32" t="s">
        <v>348</v>
      </c>
    </row>
    <row r="474" spans="1:8" s="1" customFormat="1" ht="12.75" x14ac:dyDescent="0.25">
      <c r="B474" s="7" t="s">
        <v>1</v>
      </c>
    </row>
    <row r="475" spans="1:8" s="1" customFormat="1" ht="12.75" x14ac:dyDescent="0.25">
      <c r="H475" s="8" t="s">
        <v>349</v>
      </c>
    </row>
    <row r="476" spans="1:8" s="2" customFormat="1" ht="30.2" customHeight="1" x14ac:dyDescent="0.25">
      <c r="B476" s="9" t="s">
        <v>4</v>
      </c>
      <c r="C476" s="9" t="s">
        <v>5</v>
      </c>
      <c r="D476" s="9" t="s">
        <v>6</v>
      </c>
      <c r="E476" s="9" t="s">
        <v>7</v>
      </c>
      <c r="F476" s="9" t="s">
        <v>8</v>
      </c>
      <c r="G476" s="9" t="s">
        <v>9</v>
      </c>
      <c r="H476" s="10" t="s">
        <v>10</v>
      </c>
    </row>
    <row r="477" spans="1:8" s="3" customFormat="1" ht="21.4" customHeight="1" x14ac:dyDescent="0.25">
      <c r="B477" s="11"/>
      <c r="C477" s="12"/>
      <c r="D477" s="12"/>
      <c r="E477" s="12"/>
      <c r="F477" s="12"/>
      <c r="G477" s="12"/>
      <c r="H477" s="13"/>
    </row>
    <row r="478" spans="1:8" s="2" customFormat="1" ht="26.65" customHeight="1" x14ac:dyDescent="0.25">
      <c r="A478" s="2">
        <v>1171</v>
      </c>
      <c r="B478" s="14" t="s">
        <v>350</v>
      </c>
      <c r="C478" s="15" t="s">
        <v>351</v>
      </c>
      <c r="D478" s="16" t="s">
        <v>352</v>
      </c>
      <c r="E478" s="22"/>
      <c r="F478" s="19"/>
      <c r="G478" s="19"/>
      <c r="H478" s="19"/>
    </row>
    <row r="479" spans="1:8" s="2" customFormat="1" ht="13.35" customHeight="1" x14ac:dyDescent="0.25">
      <c r="B479" s="20"/>
      <c r="C479" s="21"/>
      <c r="D479" s="21"/>
      <c r="E479" s="21"/>
      <c r="F479" s="21"/>
      <c r="G479" s="21"/>
      <c r="H479" s="21"/>
    </row>
    <row r="480" spans="1:8" s="2" customFormat="1" ht="39.950000000000003" customHeight="1" x14ac:dyDescent="0.25">
      <c r="A480" s="2">
        <v>1172</v>
      </c>
      <c r="B480" s="14"/>
      <c r="C480" s="16" t="s">
        <v>353</v>
      </c>
      <c r="D480" s="16" t="s">
        <v>354</v>
      </c>
      <c r="E480" s="22"/>
      <c r="F480" s="19"/>
      <c r="G480" s="19"/>
      <c r="H480" s="19"/>
    </row>
    <row r="481" spans="1:8" s="2" customFormat="1" ht="13.35" customHeight="1" x14ac:dyDescent="0.25">
      <c r="B481" s="20"/>
      <c r="C481" s="21"/>
      <c r="D481" s="21"/>
      <c r="E481" s="21"/>
      <c r="F481" s="21"/>
      <c r="G481" s="21"/>
      <c r="H481" s="21"/>
    </row>
    <row r="482" spans="1:8" s="2" customFormat="1" ht="13.35" customHeight="1" x14ac:dyDescent="0.25">
      <c r="A482" s="2">
        <v>1173</v>
      </c>
      <c r="B482" s="14" t="s">
        <v>355</v>
      </c>
      <c r="C482" s="15"/>
      <c r="D482" s="15" t="s">
        <v>356</v>
      </c>
      <c r="E482" s="22" t="s">
        <v>357</v>
      </c>
      <c r="F482" s="19">
        <v>2597.5</v>
      </c>
      <c r="G482" s="24">
        <v>0</v>
      </c>
      <c r="H482" s="19">
        <f>IF(E482 = CHAR(37), F482*G482/100,F482*G482)</f>
        <v>0</v>
      </c>
    </row>
    <row r="483" spans="1:8" s="2" customFormat="1" ht="13.35" customHeight="1" x14ac:dyDescent="0.25">
      <c r="B483" s="20"/>
      <c r="C483" s="21"/>
      <c r="D483" s="21"/>
      <c r="E483" s="21"/>
      <c r="F483" s="21"/>
      <c r="G483" s="21"/>
      <c r="H483" s="21"/>
    </row>
    <row r="484" spans="1:8" s="2" customFormat="1" ht="13.35" customHeight="1" x14ac:dyDescent="0.25">
      <c r="A484" s="2">
        <v>1174</v>
      </c>
      <c r="B484" s="14" t="s">
        <v>358</v>
      </c>
      <c r="C484" s="15"/>
      <c r="D484" s="15" t="s">
        <v>359</v>
      </c>
      <c r="E484" s="22" t="s">
        <v>357</v>
      </c>
      <c r="F484" s="19">
        <v>0</v>
      </c>
      <c r="G484" s="24">
        <v>0</v>
      </c>
      <c r="H484" s="19">
        <f>IF(E484 = CHAR(37), F484*G484/100,F484*G484)</f>
        <v>0</v>
      </c>
    </row>
    <row r="485" spans="1:8" s="2" customFormat="1" ht="13.35" customHeight="1" x14ac:dyDescent="0.25">
      <c r="B485" s="20"/>
      <c r="C485" s="21"/>
      <c r="D485" s="21"/>
      <c r="E485" s="21"/>
      <c r="F485" s="21"/>
      <c r="G485" s="21"/>
      <c r="H485" s="21"/>
    </row>
    <row r="486" spans="1:8" s="2" customFormat="1" ht="13.35" customHeight="1" x14ac:dyDescent="0.25">
      <c r="A486" s="2">
        <v>1175</v>
      </c>
      <c r="B486" s="14" t="s">
        <v>360</v>
      </c>
      <c r="C486" s="15"/>
      <c r="D486" s="15" t="s">
        <v>361</v>
      </c>
      <c r="E486" s="22" t="s">
        <v>357</v>
      </c>
      <c r="F486" s="19">
        <v>300</v>
      </c>
      <c r="G486" s="24">
        <v>0</v>
      </c>
      <c r="H486" s="19">
        <f>IF(E486 = CHAR(37), F486*G486/100,F486*G486)</f>
        <v>0</v>
      </c>
    </row>
    <row r="487" spans="1:8" s="2" customFormat="1" ht="13.35" customHeight="1" x14ac:dyDescent="0.25">
      <c r="B487" s="20"/>
      <c r="C487" s="21"/>
      <c r="D487" s="21"/>
      <c r="E487" s="21"/>
      <c r="F487" s="21"/>
      <c r="G487" s="21"/>
      <c r="H487" s="21"/>
    </row>
    <row r="488" spans="1:8" s="2" customFormat="1" ht="13.35" customHeight="1" x14ac:dyDescent="0.25">
      <c r="A488" s="2">
        <v>1176</v>
      </c>
      <c r="B488" s="14" t="s">
        <v>355</v>
      </c>
      <c r="C488" s="15"/>
      <c r="D488" s="16" t="s">
        <v>362</v>
      </c>
      <c r="E488" s="22"/>
      <c r="F488" s="19"/>
      <c r="G488" s="19"/>
      <c r="H488" s="19"/>
    </row>
    <row r="489" spans="1:8" s="2" customFormat="1" ht="13.35" customHeight="1" x14ac:dyDescent="0.25">
      <c r="B489" s="20"/>
      <c r="C489" s="21"/>
      <c r="D489" s="21"/>
      <c r="E489" s="21"/>
      <c r="F489" s="21"/>
      <c r="G489" s="21"/>
      <c r="H489" s="21"/>
    </row>
    <row r="490" spans="1:8" s="2" customFormat="1" ht="26.65" customHeight="1" x14ac:dyDescent="0.25">
      <c r="A490" s="2">
        <v>1177</v>
      </c>
      <c r="B490" s="14"/>
      <c r="C490" s="15" t="s">
        <v>363</v>
      </c>
      <c r="D490" s="15" t="s">
        <v>364</v>
      </c>
      <c r="E490" s="22"/>
      <c r="F490" s="19"/>
      <c r="G490" s="19"/>
      <c r="H490" s="19"/>
    </row>
    <row r="491" spans="1:8" s="2" customFormat="1" ht="13.35" customHeight="1" x14ac:dyDescent="0.25">
      <c r="B491" s="20"/>
      <c r="C491" s="21"/>
      <c r="D491" s="21"/>
      <c r="E491" s="21"/>
      <c r="F491" s="21"/>
      <c r="G491" s="21"/>
      <c r="H491" s="21"/>
    </row>
    <row r="492" spans="1:8" s="2" customFormat="1" ht="26.65" customHeight="1" x14ac:dyDescent="0.25">
      <c r="A492" s="2">
        <v>1178</v>
      </c>
      <c r="B492" s="14" t="s">
        <v>365</v>
      </c>
      <c r="C492" s="15"/>
      <c r="D492" s="15" t="s">
        <v>366</v>
      </c>
      <c r="E492" s="22" t="s">
        <v>33</v>
      </c>
      <c r="F492" s="19">
        <v>10</v>
      </c>
      <c r="G492" s="24">
        <v>0</v>
      </c>
      <c r="H492" s="19">
        <f>IF(E492 = CHAR(37), F492*G492/100,F492*G492)</f>
        <v>0</v>
      </c>
    </row>
    <row r="493" spans="1:8" s="2" customFormat="1" ht="13.35" customHeight="1" x14ac:dyDescent="0.25">
      <c r="B493" s="20"/>
      <c r="C493" s="21"/>
      <c r="D493" s="21"/>
      <c r="E493" s="21"/>
      <c r="F493" s="21"/>
      <c r="G493" s="21"/>
      <c r="H493" s="21"/>
    </row>
    <row r="494" spans="1:8" s="2" customFormat="1" ht="26.65" customHeight="1" x14ac:dyDescent="0.25">
      <c r="A494" s="2">
        <v>1179</v>
      </c>
      <c r="B494" s="14" t="s">
        <v>367</v>
      </c>
      <c r="C494" s="15"/>
      <c r="D494" s="15" t="s">
        <v>368</v>
      </c>
      <c r="E494" s="22" t="s">
        <v>33</v>
      </c>
      <c r="F494" s="19">
        <v>10</v>
      </c>
      <c r="G494" s="24">
        <v>0</v>
      </c>
      <c r="H494" s="19">
        <f>IF(E494 = CHAR(37), F494*G494/100,F494*G494)</f>
        <v>0</v>
      </c>
    </row>
    <row r="495" spans="1:8" s="2" customFormat="1" ht="13.35" customHeight="1" x14ac:dyDescent="0.25">
      <c r="B495" s="20"/>
      <c r="C495" s="21"/>
      <c r="D495" s="21"/>
      <c r="E495" s="21"/>
      <c r="F495" s="21"/>
      <c r="G495" s="21"/>
      <c r="H495" s="21"/>
    </row>
    <row r="496" spans="1:8" s="2" customFormat="1" ht="26.65" customHeight="1" x14ac:dyDescent="0.25">
      <c r="A496" s="2">
        <v>1180</v>
      </c>
      <c r="B496" s="14" t="s">
        <v>358</v>
      </c>
      <c r="C496" s="15"/>
      <c r="D496" s="16" t="s">
        <v>369</v>
      </c>
      <c r="E496" s="22"/>
      <c r="F496" s="19"/>
      <c r="G496" s="19"/>
      <c r="H496" s="19"/>
    </row>
    <row r="497" spans="1:8" s="2" customFormat="1" ht="13.35" customHeight="1" x14ac:dyDescent="0.25">
      <c r="B497" s="20"/>
      <c r="C497" s="21"/>
      <c r="D497" s="21"/>
      <c r="E497" s="21"/>
      <c r="F497" s="21"/>
      <c r="G497" s="21"/>
      <c r="H497" s="21"/>
    </row>
    <row r="498" spans="1:8" s="2" customFormat="1" ht="53.45" customHeight="1" x14ac:dyDescent="0.25">
      <c r="A498" s="2">
        <v>1181</v>
      </c>
      <c r="B498" s="14"/>
      <c r="C498" s="15" t="s">
        <v>370</v>
      </c>
      <c r="D498" s="15" t="s">
        <v>371</v>
      </c>
      <c r="E498" s="22"/>
      <c r="F498" s="19"/>
      <c r="G498" s="19"/>
      <c r="H498" s="19"/>
    </row>
    <row r="499" spans="1:8" s="2" customFormat="1" ht="13.35" customHeight="1" x14ac:dyDescent="0.25">
      <c r="B499" s="20"/>
      <c r="C499" s="21"/>
      <c r="D499" s="21"/>
      <c r="E499" s="21"/>
      <c r="F499" s="21"/>
      <c r="G499" s="21"/>
      <c r="H499" s="21"/>
    </row>
    <row r="500" spans="1:8" s="2" customFormat="1" ht="13.35" customHeight="1" x14ac:dyDescent="0.25">
      <c r="A500" s="2">
        <v>1182</v>
      </c>
      <c r="B500" s="14" t="s">
        <v>372</v>
      </c>
      <c r="C500" s="15"/>
      <c r="D500" s="15" t="s">
        <v>373</v>
      </c>
      <c r="E500" s="22" t="s">
        <v>357</v>
      </c>
      <c r="F500" s="19">
        <v>350</v>
      </c>
      <c r="G500" s="24">
        <v>0</v>
      </c>
      <c r="H500" s="19">
        <f>IF(E500 = CHAR(37), F500*G500/100,F500*G500)</f>
        <v>0</v>
      </c>
    </row>
    <row r="501" spans="1:8" s="2" customFormat="1" ht="13.35" customHeight="1" x14ac:dyDescent="0.25">
      <c r="B501" s="20"/>
      <c r="C501" s="21"/>
      <c r="D501" s="21"/>
      <c r="E501" s="21"/>
      <c r="F501" s="21"/>
      <c r="G501" s="21"/>
      <c r="H501" s="21"/>
    </row>
    <row r="502" spans="1:8" s="2" customFormat="1" ht="13.35" customHeight="1" x14ac:dyDescent="0.25">
      <c r="A502" s="2">
        <v>1183</v>
      </c>
      <c r="B502" s="14" t="s">
        <v>374</v>
      </c>
      <c r="C502" s="15"/>
      <c r="D502" s="15" t="s">
        <v>375</v>
      </c>
      <c r="E502" s="22" t="s">
        <v>357</v>
      </c>
      <c r="F502" s="19">
        <v>30</v>
      </c>
      <c r="G502" s="24">
        <v>0</v>
      </c>
      <c r="H502" s="19">
        <f>IF(E502 = CHAR(37), F502*G502/100,F502*G502)</f>
        <v>0</v>
      </c>
    </row>
    <row r="503" spans="1:8" s="2" customFormat="1" ht="13.35" customHeight="1" x14ac:dyDescent="0.25">
      <c r="B503" s="20"/>
      <c r="C503" s="21"/>
      <c r="D503" s="21"/>
      <c r="E503" s="21"/>
      <c r="F503" s="21"/>
      <c r="G503" s="21"/>
      <c r="H503" s="21"/>
    </row>
    <row r="504" spans="1:8" s="5" customFormat="1" ht="3.75" customHeight="1" x14ac:dyDescent="0.25">
      <c r="B504" s="34"/>
      <c r="C504" s="35"/>
      <c r="D504" s="36"/>
      <c r="E504" s="35"/>
      <c r="F504" s="35"/>
      <c r="G504" s="35"/>
      <c r="H504" s="35"/>
    </row>
    <row r="505" spans="1:8" s="2" customFormat="1" ht="13.35" customHeight="1" x14ac:dyDescent="0.25">
      <c r="B505" s="20"/>
      <c r="C505" s="21"/>
      <c r="D505" s="21"/>
      <c r="E505" s="21"/>
      <c r="F505" s="21"/>
      <c r="G505" s="21"/>
      <c r="H505" s="21"/>
    </row>
    <row r="506" spans="1:8" s="2" customFormat="1" ht="13.35" customHeight="1" x14ac:dyDescent="0.25">
      <c r="B506" s="20"/>
      <c r="C506" s="21"/>
      <c r="D506" s="21"/>
      <c r="E506" s="21"/>
      <c r="F506" s="21"/>
      <c r="G506" s="21"/>
      <c r="H506" s="21"/>
    </row>
    <row r="507" spans="1:8" s="2" customFormat="1" ht="13.35" customHeight="1" x14ac:dyDescent="0.25">
      <c r="B507" s="20"/>
      <c r="C507" s="21"/>
      <c r="D507" s="21"/>
      <c r="E507" s="21"/>
      <c r="F507" s="21"/>
      <c r="G507" s="21"/>
      <c r="H507" s="21"/>
    </row>
    <row r="508" spans="1:8" s="2" customFormat="1" ht="13.35" customHeight="1" x14ac:dyDescent="0.25">
      <c r="B508" s="20"/>
      <c r="C508" s="21"/>
      <c r="D508" s="21"/>
      <c r="E508" s="21"/>
      <c r="F508" s="21"/>
      <c r="G508" s="21"/>
      <c r="H508" s="21"/>
    </row>
    <row r="509" spans="1:8" s="2" customFormat="1" ht="13.35" customHeight="1" x14ac:dyDescent="0.25">
      <c r="B509" s="20"/>
      <c r="C509" s="21"/>
      <c r="D509" s="21"/>
      <c r="E509" s="21"/>
      <c r="F509" s="21"/>
      <c r="G509" s="21"/>
      <c r="H509" s="21"/>
    </row>
    <row r="510" spans="1:8" s="2" customFormat="1" ht="13.35" customHeight="1" x14ac:dyDescent="0.25">
      <c r="B510" s="20"/>
      <c r="C510" s="21"/>
      <c r="D510" s="21"/>
      <c r="E510" s="21"/>
      <c r="F510" s="21"/>
      <c r="G510" s="21"/>
      <c r="H510" s="21"/>
    </row>
    <row r="511" spans="1:8" s="2" customFormat="1" ht="13.35" customHeight="1" x14ac:dyDescent="0.25">
      <c r="B511" s="20"/>
      <c r="C511" s="21"/>
      <c r="D511" s="21"/>
      <c r="E511" s="21"/>
      <c r="F511" s="21"/>
      <c r="G511" s="21"/>
      <c r="H511" s="21"/>
    </row>
    <row r="512" spans="1:8" s="2" customFormat="1" ht="13.35" customHeight="1" x14ac:dyDescent="0.25">
      <c r="B512" s="20"/>
      <c r="C512" s="21"/>
      <c r="D512" s="21"/>
      <c r="E512" s="21"/>
      <c r="F512" s="21"/>
      <c r="G512" s="21"/>
      <c r="H512" s="21"/>
    </row>
    <row r="513" spans="1:8" s="2" customFormat="1" ht="13.35" customHeight="1" x14ac:dyDescent="0.25">
      <c r="B513" s="20"/>
      <c r="C513" s="21"/>
      <c r="D513" s="21"/>
      <c r="E513" s="21"/>
      <c r="F513" s="21"/>
      <c r="G513" s="21"/>
      <c r="H513" s="21"/>
    </row>
    <row r="514" spans="1:8" s="2" customFormat="1" ht="13.35" customHeight="1" x14ac:dyDescent="0.25">
      <c r="B514" s="20"/>
      <c r="C514" s="21"/>
      <c r="D514" s="21"/>
      <c r="E514" s="21"/>
      <c r="F514" s="21"/>
      <c r="G514" s="21"/>
      <c r="H514" s="21"/>
    </row>
    <row r="515" spans="1:8" s="2" customFormat="1" ht="13.35" customHeight="1" x14ac:dyDescent="0.25">
      <c r="B515" s="20"/>
      <c r="C515" s="21"/>
      <c r="D515" s="21"/>
      <c r="E515" s="21"/>
      <c r="F515" s="21"/>
      <c r="G515" s="21"/>
      <c r="H515" s="21"/>
    </row>
    <row r="516" spans="1:8" s="2" customFormat="1" ht="13.35" customHeight="1" x14ac:dyDescent="0.25">
      <c r="B516" s="20"/>
      <c r="C516" s="21"/>
      <c r="D516" s="21"/>
      <c r="E516" s="21"/>
      <c r="F516" s="21"/>
      <c r="G516" s="21"/>
      <c r="H516" s="21"/>
    </row>
    <row r="517" spans="1:8" s="3" customFormat="1" ht="21.4" customHeight="1" x14ac:dyDescent="0.25">
      <c r="B517" s="25" t="s">
        <v>183</v>
      </c>
      <c r="C517" s="26"/>
      <c r="D517" s="27"/>
      <c r="E517" s="28"/>
      <c r="F517" s="29"/>
      <c r="G517" s="29"/>
      <c r="H517" s="30">
        <f>SUM(H477:H516)</f>
        <v>0</v>
      </c>
    </row>
    <row r="518" spans="1:8" s="4" customFormat="1" ht="15.75" x14ac:dyDescent="0.25">
      <c r="H518" s="31" t="s">
        <v>60</v>
      </c>
    </row>
    <row r="519" spans="1:8" s="1" customFormat="1" ht="13.35" customHeight="1" x14ac:dyDescent="0.25">
      <c r="D519" s="32" t="s">
        <v>376</v>
      </c>
    </row>
    <row r="520" spans="1:8" s="1" customFormat="1" ht="12.75" x14ac:dyDescent="0.25">
      <c r="B520" s="7" t="s">
        <v>1</v>
      </c>
    </row>
    <row r="521" spans="1:8" s="1" customFormat="1" ht="12.75" x14ac:dyDescent="0.25">
      <c r="H521" s="8" t="s">
        <v>377</v>
      </c>
    </row>
    <row r="522" spans="1:8" s="2" customFormat="1" ht="30.2" customHeight="1" x14ac:dyDescent="0.25">
      <c r="B522" s="9" t="s">
        <v>4</v>
      </c>
      <c r="C522" s="9" t="s">
        <v>5</v>
      </c>
      <c r="D522" s="9" t="s">
        <v>6</v>
      </c>
      <c r="E522" s="9" t="s">
        <v>7</v>
      </c>
      <c r="F522" s="9" t="s">
        <v>8</v>
      </c>
      <c r="G522" s="9" t="s">
        <v>9</v>
      </c>
      <c r="H522" s="10" t="s">
        <v>10</v>
      </c>
    </row>
    <row r="523" spans="1:8" s="3" customFormat="1" ht="21.4" customHeight="1" x14ac:dyDescent="0.25">
      <c r="B523" s="11"/>
      <c r="C523" s="12"/>
      <c r="D523" s="12"/>
      <c r="E523" s="12"/>
      <c r="F523" s="12"/>
      <c r="G523" s="12"/>
      <c r="H523" s="13"/>
    </row>
    <row r="524" spans="1:8" s="2" customFormat="1" ht="26.65" customHeight="1" x14ac:dyDescent="0.25">
      <c r="A524" s="2">
        <v>379</v>
      </c>
      <c r="B524" s="14" t="s">
        <v>378</v>
      </c>
      <c r="C524" s="15" t="s">
        <v>379</v>
      </c>
      <c r="D524" s="16" t="s">
        <v>380</v>
      </c>
      <c r="E524" s="22"/>
      <c r="F524" s="19"/>
      <c r="G524" s="19"/>
      <c r="H524" s="19"/>
    </row>
    <row r="525" spans="1:8" s="2" customFormat="1" ht="13.35" customHeight="1" x14ac:dyDescent="0.25">
      <c r="B525" s="20"/>
      <c r="C525" s="21"/>
      <c r="D525" s="21"/>
      <c r="E525" s="21"/>
      <c r="F525" s="21"/>
      <c r="G525" s="21"/>
      <c r="H525" s="21"/>
    </row>
    <row r="526" spans="1:8" s="2" customFormat="1" ht="66.599999999999994" customHeight="1" x14ac:dyDescent="0.25">
      <c r="A526" s="2">
        <v>380</v>
      </c>
      <c r="B526" s="14"/>
      <c r="C526" s="15" t="s">
        <v>21</v>
      </c>
      <c r="D526" s="15" t="s">
        <v>381</v>
      </c>
      <c r="E526" s="22"/>
      <c r="F526" s="19"/>
      <c r="G526" s="19"/>
      <c r="H526" s="19"/>
    </row>
    <row r="527" spans="1:8" s="2" customFormat="1" ht="13.35" customHeight="1" x14ac:dyDescent="0.25">
      <c r="B527" s="20"/>
      <c r="C527" s="21"/>
      <c r="D527" s="21"/>
      <c r="E527" s="21"/>
      <c r="F527" s="21"/>
      <c r="G527" s="21"/>
      <c r="H527" s="21"/>
    </row>
    <row r="528" spans="1:8" s="2" customFormat="1" ht="13.35" customHeight="1" x14ac:dyDescent="0.25">
      <c r="A528" s="2">
        <v>382</v>
      </c>
      <c r="B528" s="14" t="s">
        <v>382</v>
      </c>
      <c r="C528" s="15"/>
      <c r="D528" s="15" t="s">
        <v>383</v>
      </c>
      <c r="E528" s="22" t="s">
        <v>384</v>
      </c>
      <c r="F528" s="19">
        <v>1856</v>
      </c>
      <c r="G528" s="24">
        <v>0</v>
      </c>
      <c r="H528" s="19">
        <f>IF(E528 = CHAR(37), F528*G528/100,F528*G528)</f>
        <v>0</v>
      </c>
    </row>
    <row r="529" spans="1:8" s="2" customFormat="1" ht="13.35" customHeight="1" x14ac:dyDescent="0.25">
      <c r="B529" s="20"/>
      <c r="C529" s="21"/>
      <c r="D529" s="21"/>
      <c r="E529" s="21"/>
      <c r="F529" s="21"/>
      <c r="G529" s="21"/>
      <c r="H529" s="21"/>
    </row>
    <row r="530" spans="1:8" s="2" customFormat="1" ht="13.35" customHeight="1" x14ac:dyDescent="0.25">
      <c r="A530" s="2">
        <v>383</v>
      </c>
      <c r="B530" s="14" t="s">
        <v>385</v>
      </c>
      <c r="C530" s="15"/>
      <c r="D530" s="15" t="s">
        <v>386</v>
      </c>
      <c r="E530" s="22" t="s">
        <v>384</v>
      </c>
      <c r="F530" s="19">
        <v>1322</v>
      </c>
      <c r="G530" s="24">
        <v>0</v>
      </c>
      <c r="H530" s="19">
        <f>IF(E530 = CHAR(37), F530*G530/100,F530*G530)</f>
        <v>0</v>
      </c>
    </row>
    <row r="531" spans="1:8" s="2" customFormat="1" ht="13.35" customHeight="1" x14ac:dyDescent="0.25">
      <c r="B531" s="20"/>
      <c r="C531" s="21"/>
      <c r="D531" s="21"/>
      <c r="E531" s="21"/>
      <c r="F531" s="21"/>
      <c r="G531" s="21"/>
      <c r="H531" s="21"/>
    </row>
    <row r="532" spans="1:8" s="2" customFormat="1" ht="13.35" customHeight="1" x14ac:dyDescent="0.25">
      <c r="A532" s="2">
        <v>384</v>
      </c>
      <c r="B532" s="14" t="s">
        <v>387</v>
      </c>
      <c r="C532" s="15"/>
      <c r="D532" s="15" t="s">
        <v>388</v>
      </c>
      <c r="E532" s="22" t="s">
        <v>384</v>
      </c>
      <c r="F532" s="19">
        <v>0</v>
      </c>
      <c r="G532" s="24">
        <v>0</v>
      </c>
      <c r="H532" s="19">
        <f>IF(E532 = CHAR(37), F532*G532/100,F532*G532)</f>
        <v>0</v>
      </c>
    </row>
    <row r="533" spans="1:8" s="2" customFormat="1" ht="13.35" customHeight="1" x14ac:dyDescent="0.25">
      <c r="B533" s="20"/>
      <c r="C533" s="21"/>
      <c r="D533" s="21"/>
      <c r="E533" s="21"/>
      <c r="F533" s="21"/>
      <c r="G533" s="21"/>
      <c r="H533" s="21"/>
    </row>
    <row r="534" spans="1:8" s="2" customFormat="1" ht="13.35" customHeight="1" x14ac:dyDescent="0.25">
      <c r="A534" s="2">
        <v>1313</v>
      </c>
      <c r="B534" s="14" t="s">
        <v>389</v>
      </c>
      <c r="C534" s="15"/>
      <c r="D534" s="15" t="s">
        <v>390</v>
      </c>
      <c r="E534" s="22" t="s">
        <v>384</v>
      </c>
      <c r="F534" s="23">
        <v>0</v>
      </c>
      <c r="G534" s="24">
        <v>0</v>
      </c>
      <c r="H534" s="19">
        <f>IF(E534 = CHAR(37), F534*G534/100,F534*G534)</f>
        <v>0</v>
      </c>
    </row>
    <row r="535" spans="1:8" s="2" customFormat="1" ht="13.35" customHeight="1" x14ac:dyDescent="0.25">
      <c r="B535" s="20"/>
      <c r="C535" s="21"/>
      <c r="D535" s="21"/>
      <c r="E535" s="21"/>
      <c r="F535" s="21"/>
      <c r="G535" s="21"/>
      <c r="H535" s="21"/>
    </row>
    <row r="536" spans="1:8" s="2" customFormat="1" ht="13.35" customHeight="1" x14ac:dyDescent="0.25">
      <c r="A536" s="2">
        <v>1423</v>
      </c>
      <c r="B536" s="14" t="s">
        <v>391</v>
      </c>
      <c r="C536" s="15"/>
      <c r="D536" s="15" t="s">
        <v>392</v>
      </c>
      <c r="E536" s="22" t="s">
        <v>384</v>
      </c>
      <c r="F536" s="23">
        <v>0</v>
      </c>
      <c r="G536" s="24">
        <v>0</v>
      </c>
      <c r="H536" s="19">
        <f>IF(E536 = CHAR(37), F536*G536/100,F536*G536)</f>
        <v>0</v>
      </c>
    </row>
    <row r="537" spans="1:8" s="2" customFormat="1" ht="13.35" customHeight="1" x14ac:dyDescent="0.25">
      <c r="B537" s="20"/>
      <c r="C537" s="21"/>
      <c r="D537" s="21"/>
      <c r="E537" s="21"/>
      <c r="F537" s="21"/>
      <c r="G537" s="21"/>
      <c r="H537" s="21"/>
    </row>
    <row r="538" spans="1:8" s="2" customFormat="1" ht="13.35" customHeight="1" x14ac:dyDescent="0.25">
      <c r="A538" s="2">
        <v>385</v>
      </c>
      <c r="B538" s="14"/>
      <c r="C538" s="15"/>
      <c r="D538" s="15" t="s">
        <v>393</v>
      </c>
      <c r="E538" s="22"/>
      <c r="F538" s="23"/>
      <c r="G538" s="19"/>
      <c r="H538" s="19"/>
    </row>
    <row r="539" spans="1:8" s="2" customFormat="1" ht="13.35" customHeight="1" x14ac:dyDescent="0.25">
      <c r="B539" s="20"/>
      <c r="C539" s="21"/>
      <c r="D539" s="21"/>
      <c r="E539" s="21"/>
      <c r="F539" s="21"/>
      <c r="G539" s="21"/>
      <c r="H539" s="21"/>
    </row>
    <row r="540" spans="1:8" s="2" customFormat="1" ht="13.35" customHeight="1" x14ac:dyDescent="0.25">
      <c r="A540" s="2">
        <v>386</v>
      </c>
      <c r="B540" s="14" t="s">
        <v>394</v>
      </c>
      <c r="C540" s="15"/>
      <c r="D540" s="15" t="s">
        <v>395</v>
      </c>
      <c r="E540" s="22" t="s">
        <v>384</v>
      </c>
      <c r="F540" s="19">
        <v>200</v>
      </c>
      <c r="G540" s="24">
        <v>0</v>
      </c>
      <c r="H540" s="19">
        <f>IF(E540 = CHAR(37), F540*G540/100,F540*G540)</f>
        <v>0</v>
      </c>
    </row>
    <row r="541" spans="1:8" s="2" customFormat="1" ht="13.35" customHeight="1" x14ac:dyDescent="0.25">
      <c r="B541" s="20"/>
      <c r="C541" s="21"/>
      <c r="D541" s="21"/>
      <c r="E541" s="21"/>
      <c r="F541" s="21"/>
      <c r="G541" s="21"/>
      <c r="H541" s="21"/>
    </row>
    <row r="542" spans="1:8" s="2" customFormat="1" ht="13.35" customHeight="1" x14ac:dyDescent="0.25">
      <c r="A542" s="2">
        <v>387</v>
      </c>
      <c r="B542" s="14" t="s">
        <v>396</v>
      </c>
      <c r="C542" s="15"/>
      <c r="D542" s="15" t="s">
        <v>397</v>
      </c>
      <c r="E542" s="22" t="s">
        <v>384</v>
      </c>
      <c r="F542" s="19">
        <v>10</v>
      </c>
      <c r="G542" s="24">
        <v>0</v>
      </c>
      <c r="H542" s="19">
        <f>IF(E542 = CHAR(37), F542*G542/100,F542*G542)</f>
        <v>0</v>
      </c>
    </row>
    <row r="543" spans="1:8" s="2" customFormat="1" ht="13.35" customHeight="1" x14ac:dyDescent="0.25">
      <c r="B543" s="20"/>
      <c r="C543" s="21"/>
      <c r="D543" s="21"/>
      <c r="E543" s="21"/>
      <c r="F543" s="21"/>
      <c r="G543" s="21"/>
      <c r="H543" s="21"/>
    </row>
    <row r="544" spans="1:8" s="5" customFormat="1" ht="3.75" customHeight="1" x14ac:dyDescent="0.25">
      <c r="B544" s="34"/>
      <c r="C544" s="35"/>
      <c r="D544" s="36"/>
      <c r="E544" s="35"/>
      <c r="F544" s="35"/>
      <c r="G544" s="35"/>
      <c r="H544" s="35"/>
    </row>
    <row r="545" spans="2:8" s="2" customFormat="1" ht="13.35" customHeight="1" x14ac:dyDescent="0.25">
      <c r="B545" s="20"/>
      <c r="C545" s="21"/>
      <c r="D545" s="21"/>
      <c r="E545" s="21"/>
      <c r="F545" s="21"/>
      <c r="G545" s="21"/>
      <c r="H545" s="21"/>
    </row>
    <row r="546" spans="2:8" s="2" customFormat="1" ht="13.35" customHeight="1" x14ac:dyDescent="0.25">
      <c r="B546" s="20"/>
      <c r="C546" s="21"/>
      <c r="D546" s="21"/>
      <c r="E546" s="21"/>
      <c r="F546" s="21"/>
      <c r="G546" s="21"/>
      <c r="H546" s="21"/>
    </row>
    <row r="547" spans="2:8" s="2" customFormat="1" ht="13.35" customHeight="1" x14ac:dyDescent="0.25">
      <c r="B547" s="20"/>
      <c r="C547" s="21"/>
      <c r="D547" s="21"/>
      <c r="E547" s="21"/>
      <c r="F547" s="21"/>
      <c r="G547" s="21"/>
      <c r="H547" s="21"/>
    </row>
    <row r="548" spans="2:8" s="2" customFormat="1" ht="13.35" customHeight="1" x14ac:dyDescent="0.25">
      <c r="B548" s="20"/>
      <c r="C548" s="21"/>
      <c r="D548" s="21"/>
      <c r="E548" s="21"/>
      <c r="F548" s="21"/>
      <c r="G548" s="21"/>
      <c r="H548" s="21"/>
    </row>
    <row r="549" spans="2:8" s="2" customFormat="1" ht="13.35" customHeight="1" x14ac:dyDescent="0.25">
      <c r="B549" s="20"/>
      <c r="C549" s="21"/>
      <c r="D549" s="21"/>
      <c r="E549" s="21"/>
      <c r="F549" s="21"/>
      <c r="G549" s="21"/>
      <c r="H549" s="21"/>
    </row>
    <row r="550" spans="2:8" s="2" customFormat="1" ht="13.35" customHeight="1" x14ac:dyDescent="0.25">
      <c r="B550" s="20"/>
      <c r="C550" s="21"/>
      <c r="D550" s="21"/>
      <c r="E550" s="21"/>
      <c r="F550" s="21"/>
      <c r="G550" s="21"/>
      <c r="H550" s="21"/>
    </row>
    <row r="551" spans="2:8" s="2" customFormat="1" ht="13.35" customHeight="1" x14ac:dyDescent="0.25">
      <c r="B551" s="20"/>
      <c r="C551" s="21"/>
      <c r="D551" s="21"/>
      <c r="E551" s="21"/>
      <c r="F551" s="21"/>
      <c r="G551" s="21"/>
      <c r="H551" s="21"/>
    </row>
    <row r="552" spans="2:8" s="2" customFormat="1" ht="13.35" customHeight="1" x14ac:dyDescent="0.25">
      <c r="B552" s="20"/>
      <c r="C552" s="21"/>
      <c r="D552" s="21"/>
      <c r="E552" s="21"/>
      <c r="F552" s="21"/>
      <c r="G552" s="21"/>
      <c r="H552" s="21"/>
    </row>
    <row r="553" spans="2:8" s="2" customFormat="1" ht="13.35" customHeight="1" x14ac:dyDescent="0.25">
      <c r="B553" s="20"/>
      <c r="C553" s="21"/>
      <c r="D553" s="21"/>
      <c r="E553" s="21"/>
      <c r="F553" s="21"/>
      <c r="G553" s="21"/>
      <c r="H553" s="21"/>
    </row>
    <row r="554" spans="2:8" s="2" customFormat="1" ht="13.35" customHeight="1" x14ac:dyDescent="0.25">
      <c r="B554" s="20"/>
      <c r="C554" s="21"/>
      <c r="D554" s="21"/>
      <c r="E554" s="21"/>
      <c r="F554" s="21"/>
      <c r="G554" s="21"/>
      <c r="H554" s="21"/>
    </row>
    <row r="555" spans="2:8" s="2" customFormat="1" ht="13.35" customHeight="1" x14ac:dyDescent="0.25">
      <c r="B555" s="20"/>
      <c r="C555" s="21"/>
      <c r="D555" s="21"/>
      <c r="E555" s="21"/>
      <c r="F555" s="21"/>
      <c r="G555" s="21"/>
      <c r="H555" s="21"/>
    </row>
    <row r="556" spans="2:8" s="2" customFormat="1" ht="13.35" customHeight="1" x14ac:dyDescent="0.25">
      <c r="B556" s="20"/>
      <c r="C556" s="21"/>
      <c r="D556" s="21"/>
      <c r="E556" s="21"/>
      <c r="F556" s="21"/>
      <c r="G556" s="21"/>
      <c r="H556" s="21"/>
    </row>
    <row r="557" spans="2:8" s="2" customFormat="1" ht="13.35" customHeight="1" x14ac:dyDescent="0.25">
      <c r="B557" s="20"/>
      <c r="C557" s="21"/>
      <c r="D557" s="21"/>
      <c r="E557" s="21"/>
      <c r="F557" s="21"/>
      <c r="G557" s="21"/>
      <c r="H557" s="21"/>
    </row>
    <row r="558" spans="2:8" s="2" customFormat="1" ht="13.35" customHeight="1" x14ac:dyDescent="0.25">
      <c r="B558" s="20"/>
      <c r="C558" s="21"/>
      <c r="D558" s="21"/>
      <c r="E558" s="21"/>
      <c r="F558" s="21"/>
      <c r="G558" s="21"/>
      <c r="H558" s="21"/>
    </row>
    <row r="559" spans="2:8" s="2" customFormat="1" ht="13.35" customHeight="1" x14ac:dyDescent="0.25">
      <c r="B559" s="20"/>
      <c r="C559" s="21"/>
      <c r="D559" s="21"/>
      <c r="E559" s="21"/>
      <c r="F559" s="21"/>
      <c r="G559" s="21"/>
      <c r="H559" s="21"/>
    </row>
    <row r="560" spans="2:8" s="2" customFormat="1" ht="13.35" customHeight="1" x14ac:dyDescent="0.25">
      <c r="B560" s="20"/>
      <c r="C560" s="21"/>
      <c r="D560" s="21"/>
      <c r="E560" s="21"/>
      <c r="F560" s="21"/>
      <c r="G560" s="21"/>
      <c r="H560" s="21"/>
    </row>
    <row r="561" spans="1:8" s="2" customFormat="1" ht="13.35" customHeight="1" x14ac:dyDescent="0.25">
      <c r="B561" s="20"/>
      <c r="C561" s="21"/>
      <c r="D561" s="21"/>
      <c r="E561" s="21"/>
      <c r="F561" s="21"/>
      <c r="G561" s="21"/>
      <c r="H561" s="21"/>
    </row>
    <row r="562" spans="1:8" s="2" customFormat="1" ht="13.35" customHeight="1" x14ac:dyDescent="0.25">
      <c r="B562" s="20"/>
      <c r="C562" s="21"/>
      <c r="D562" s="21"/>
      <c r="E562" s="21"/>
      <c r="F562" s="21"/>
      <c r="G562" s="21"/>
      <c r="H562" s="21"/>
    </row>
    <row r="563" spans="1:8" s="2" customFormat="1" ht="13.35" customHeight="1" x14ac:dyDescent="0.25">
      <c r="B563" s="20"/>
      <c r="C563" s="21"/>
      <c r="D563" s="21"/>
      <c r="E563" s="21"/>
      <c r="F563" s="21"/>
      <c r="G563" s="21"/>
      <c r="H563" s="21"/>
    </row>
    <row r="564" spans="1:8" s="2" customFormat="1" ht="13.35" customHeight="1" x14ac:dyDescent="0.25">
      <c r="B564" s="20"/>
      <c r="C564" s="21"/>
      <c r="D564" s="21"/>
      <c r="E564" s="21"/>
      <c r="F564" s="21"/>
      <c r="G564" s="21"/>
      <c r="H564" s="21"/>
    </row>
    <row r="565" spans="1:8" s="2" customFormat="1" ht="13.35" customHeight="1" x14ac:dyDescent="0.25">
      <c r="B565" s="20"/>
      <c r="C565" s="21"/>
      <c r="D565" s="21"/>
      <c r="E565" s="21"/>
      <c r="F565" s="21"/>
      <c r="G565" s="21"/>
      <c r="H565" s="21"/>
    </row>
    <row r="566" spans="1:8" s="2" customFormat="1" ht="13.35" customHeight="1" x14ac:dyDescent="0.25">
      <c r="B566" s="20"/>
      <c r="C566" s="21"/>
      <c r="D566" s="21"/>
      <c r="E566" s="21"/>
      <c r="F566" s="21"/>
      <c r="G566" s="21"/>
      <c r="H566" s="21"/>
    </row>
    <row r="567" spans="1:8" s="2" customFormat="1" ht="13.35" customHeight="1" x14ac:dyDescent="0.25">
      <c r="B567" s="20"/>
      <c r="C567" s="21"/>
      <c r="D567" s="21"/>
      <c r="E567" s="21"/>
      <c r="F567" s="21"/>
      <c r="G567" s="21"/>
      <c r="H567" s="21"/>
    </row>
    <row r="568" spans="1:8" s="3" customFormat="1" ht="21.4" customHeight="1" x14ac:dyDescent="0.25">
      <c r="B568" s="25" t="s">
        <v>183</v>
      </c>
      <c r="C568" s="26"/>
      <c r="D568" s="27"/>
      <c r="E568" s="28"/>
      <c r="F568" s="29"/>
      <c r="G568" s="29"/>
      <c r="H568" s="30">
        <f>SUM(H523:H567)</f>
        <v>0</v>
      </c>
    </row>
    <row r="569" spans="1:8" s="4" customFormat="1" ht="15.75" x14ac:dyDescent="0.25">
      <c r="H569" s="31" t="s">
        <v>60</v>
      </c>
    </row>
    <row r="570" spans="1:8" s="1" customFormat="1" ht="13.35" customHeight="1" x14ac:dyDescent="0.25">
      <c r="D570" s="32" t="s">
        <v>398</v>
      </c>
    </row>
    <row r="571" spans="1:8" s="1" customFormat="1" ht="12.75" x14ac:dyDescent="0.25">
      <c r="B571" s="7" t="s">
        <v>1</v>
      </c>
    </row>
    <row r="572" spans="1:8" s="1" customFormat="1" ht="12.75" x14ac:dyDescent="0.25">
      <c r="H572" s="8" t="s">
        <v>399</v>
      </c>
    </row>
    <row r="573" spans="1:8" s="2" customFormat="1" ht="30.2" customHeight="1" x14ac:dyDescent="0.25">
      <c r="B573" s="9" t="s">
        <v>4</v>
      </c>
      <c r="C573" s="9" t="s">
        <v>5</v>
      </c>
      <c r="D573" s="9" t="s">
        <v>6</v>
      </c>
      <c r="E573" s="9" t="s">
        <v>7</v>
      </c>
      <c r="F573" s="9" t="s">
        <v>8</v>
      </c>
      <c r="G573" s="9" t="s">
        <v>9</v>
      </c>
      <c r="H573" s="10" t="s">
        <v>10</v>
      </c>
    </row>
    <row r="574" spans="1:8" s="3" customFormat="1" ht="21.4" customHeight="1" x14ac:dyDescent="0.25">
      <c r="B574" s="11"/>
      <c r="C574" s="12"/>
      <c r="D574" s="12"/>
      <c r="E574" s="12"/>
      <c r="F574" s="12"/>
      <c r="G574" s="12"/>
      <c r="H574" s="13"/>
    </row>
    <row r="575" spans="1:8" s="2" customFormat="1" ht="26.65" customHeight="1" x14ac:dyDescent="0.25">
      <c r="A575" s="2">
        <v>1843</v>
      </c>
      <c r="B575" s="14" t="s">
        <v>400</v>
      </c>
      <c r="C575" s="15" t="s">
        <v>401</v>
      </c>
      <c r="D575" s="15" t="s">
        <v>402</v>
      </c>
      <c r="E575" s="22"/>
      <c r="F575" s="19"/>
      <c r="G575" s="19"/>
      <c r="H575" s="19"/>
    </row>
    <row r="576" spans="1:8" s="2" customFormat="1" ht="13.35" customHeight="1" x14ac:dyDescent="0.25">
      <c r="B576" s="20"/>
      <c r="C576" s="21"/>
      <c r="D576" s="21"/>
      <c r="E576" s="21"/>
      <c r="F576" s="21"/>
      <c r="G576" s="21"/>
      <c r="H576" s="21"/>
    </row>
    <row r="577" spans="1:8" s="2" customFormat="1" ht="13.35" customHeight="1" x14ac:dyDescent="0.25">
      <c r="A577" s="2">
        <v>1844</v>
      </c>
      <c r="B577" s="14"/>
      <c r="C577" s="15"/>
      <c r="D577" s="15" t="s">
        <v>403</v>
      </c>
      <c r="E577" s="22"/>
      <c r="F577" s="19"/>
      <c r="G577" s="19"/>
      <c r="H577" s="19"/>
    </row>
    <row r="578" spans="1:8" s="2" customFormat="1" ht="13.35" customHeight="1" x14ac:dyDescent="0.25">
      <c r="B578" s="20"/>
      <c r="C578" s="21"/>
      <c r="D578" s="21"/>
      <c r="E578" s="21"/>
      <c r="F578" s="21"/>
      <c r="G578" s="21"/>
      <c r="H578" s="21"/>
    </row>
    <row r="579" spans="1:8" s="2" customFormat="1" ht="13.35" customHeight="1" x14ac:dyDescent="0.25">
      <c r="A579" s="2">
        <v>1901</v>
      </c>
      <c r="B579" s="14" t="s">
        <v>404</v>
      </c>
      <c r="C579" s="15"/>
      <c r="D579" s="15" t="s">
        <v>405</v>
      </c>
      <c r="E579" s="22"/>
      <c r="F579" s="19"/>
      <c r="G579" s="19"/>
      <c r="H579" s="19"/>
    </row>
    <row r="580" spans="1:8" s="2" customFormat="1" ht="13.35" customHeight="1" x14ac:dyDescent="0.25">
      <c r="B580" s="20"/>
      <c r="C580" s="21"/>
      <c r="D580" s="21"/>
      <c r="E580" s="21"/>
      <c r="F580" s="21"/>
      <c r="G580" s="21"/>
      <c r="H580" s="21"/>
    </row>
    <row r="581" spans="1:8" s="2" customFormat="1" ht="26.65" customHeight="1" x14ac:dyDescent="0.25">
      <c r="A581" s="2">
        <v>1845</v>
      </c>
      <c r="B581" s="14" t="s">
        <v>406</v>
      </c>
      <c r="C581" s="15" t="s">
        <v>407</v>
      </c>
      <c r="D581" s="15" t="s">
        <v>408</v>
      </c>
      <c r="E581" s="22" t="s">
        <v>26</v>
      </c>
      <c r="F581" s="23">
        <v>25</v>
      </c>
      <c r="G581" s="24">
        <v>0</v>
      </c>
      <c r="H581" s="19">
        <f>IF(E581 = CHAR(37), F581*G581/100,F581*G581)</f>
        <v>0</v>
      </c>
    </row>
    <row r="582" spans="1:8" s="2" customFormat="1" ht="13.35" customHeight="1" x14ac:dyDescent="0.25">
      <c r="B582" s="20"/>
      <c r="C582" s="21"/>
      <c r="D582" s="21"/>
      <c r="E582" s="21"/>
      <c r="F582" s="21"/>
      <c r="G582" s="21"/>
      <c r="H582" s="21"/>
    </row>
    <row r="583" spans="1:8" s="2" customFormat="1" ht="13.35" customHeight="1" x14ac:dyDescent="0.25">
      <c r="A583" s="2">
        <v>1846</v>
      </c>
      <c r="B583" s="14"/>
      <c r="C583" s="15" t="s">
        <v>57</v>
      </c>
      <c r="D583" s="15" t="s">
        <v>409</v>
      </c>
      <c r="E583" s="22"/>
      <c r="F583" s="23"/>
      <c r="G583" s="19"/>
      <c r="H583" s="19"/>
    </row>
    <row r="584" spans="1:8" s="2" customFormat="1" ht="13.35" customHeight="1" x14ac:dyDescent="0.25">
      <c r="B584" s="20"/>
      <c r="C584" s="21"/>
      <c r="D584" s="21"/>
      <c r="E584" s="21"/>
      <c r="F584" s="21"/>
      <c r="G584" s="21"/>
      <c r="H584" s="21"/>
    </row>
    <row r="585" spans="1:8" s="2" customFormat="1" ht="26.65" customHeight="1" x14ac:dyDescent="0.25">
      <c r="A585" s="2">
        <v>1847</v>
      </c>
      <c r="B585" s="14"/>
      <c r="C585" s="15"/>
      <c r="D585" s="15" t="s">
        <v>410</v>
      </c>
      <c r="E585" s="22"/>
      <c r="F585" s="23"/>
      <c r="G585" s="19"/>
      <c r="H585" s="19"/>
    </row>
    <row r="586" spans="1:8" s="2" customFormat="1" ht="13.35" customHeight="1" x14ac:dyDescent="0.25">
      <c r="B586" s="20"/>
      <c r="C586" s="21"/>
      <c r="D586" s="21"/>
      <c r="E586" s="21"/>
      <c r="F586" s="21"/>
      <c r="G586" s="21"/>
      <c r="H586" s="21"/>
    </row>
    <row r="587" spans="1:8" s="2" customFormat="1" ht="13.35" customHeight="1" x14ac:dyDescent="0.25">
      <c r="A587" s="2">
        <v>1848</v>
      </c>
      <c r="B587" s="14" t="s">
        <v>411</v>
      </c>
      <c r="C587" s="15"/>
      <c r="D587" s="15" t="s">
        <v>412</v>
      </c>
      <c r="E587" s="22" t="s">
        <v>384</v>
      </c>
      <c r="F587" s="23">
        <v>5</v>
      </c>
      <c r="G587" s="24">
        <v>0</v>
      </c>
      <c r="H587" s="19">
        <f>IF(E587 = CHAR(37), F587*G587/100,F587*G587)</f>
        <v>0</v>
      </c>
    </row>
    <row r="588" spans="1:8" s="2" customFormat="1" ht="13.35" customHeight="1" x14ac:dyDescent="0.25">
      <c r="B588" s="20"/>
      <c r="C588" s="21"/>
      <c r="D588" s="21"/>
      <c r="E588" s="21"/>
      <c r="F588" s="21"/>
      <c r="G588" s="21"/>
      <c r="H588" s="21"/>
    </row>
    <row r="589" spans="1:8" s="2" customFormat="1" ht="26.65" customHeight="1" x14ac:dyDescent="0.25">
      <c r="A589" s="2">
        <v>1849</v>
      </c>
      <c r="B589" s="14" t="s">
        <v>413</v>
      </c>
      <c r="C589" s="15" t="s">
        <v>353</v>
      </c>
      <c r="D589" s="15" t="s">
        <v>414</v>
      </c>
      <c r="E589" s="22" t="s">
        <v>33</v>
      </c>
      <c r="F589" s="23">
        <v>1</v>
      </c>
      <c r="G589" s="24">
        <v>0</v>
      </c>
      <c r="H589" s="19">
        <f>IF(E589 = CHAR(37), F589*G589/100,F589*G589)</f>
        <v>0</v>
      </c>
    </row>
    <row r="590" spans="1:8" s="2" customFormat="1" ht="13.35" customHeight="1" x14ac:dyDescent="0.25">
      <c r="B590" s="20"/>
      <c r="C590" s="21"/>
      <c r="D590" s="21"/>
      <c r="E590" s="21"/>
      <c r="F590" s="21"/>
      <c r="G590" s="21"/>
      <c r="H590" s="21"/>
    </row>
    <row r="591" spans="1:8" s="2" customFormat="1" ht="39.950000000000003" customHeight="1" x14ac:dyDescent="0.25">
      <c r="A591" s="2">
        <v>1850</v>
      </c>
      <c r="B591" s="14" t="s">
        <v>415</v>
      </c>
      <c r="C591" s="15" t="s">
        <v>363</v>
      </c>
      <c r="D591" s="15" t="s">
        <v>416</v>
      </c>
      <c r="E591" s="22" t="s">
        <v>384</v>
      </c>
      <c r="F591" s="23">
        <v>1</v>
      </c>
      <c r="G591" s="24">
        <v>0</v>
      </c>
      <c r="H591" s="19">
        <f>IF(E591 = CHAR(37), F591*G591/100,F591*G591)</f>
        <v>0</v>
      </c>
    </row>
    <row r="592" spans="1:8" s="2" customFormat="1" ht="13.35" customHeight="1" x14ac:dyDescent="0.25">
      <c r="B592" s="20"/>
      <c r="C592" s="21"/>
      <c r="D592" s="21"/>
      <c r="E592" s="21"/>
      <c r="F592" s="21"/>
      <c r="G592" s="21"/>
      <c r="H592" s="21"/>
    </row>
    <row r="593" spans="1:8" s="2" customFormat="1" ht="13.35" customHeight="1" x14ac:dyDescent="0.25">
      <c r="A593" s="2">
        <v>1851</v>
      </c>
      <c r="B593" s="14"/>
      <c r="C593" s="15" t="s">
        <v>417</v>
      </c>
      <c r="D593" s="15" t="s">
        <v>418</v>
      </c>
      <c r="E593" s="22"/>
      <c r="F593" s="23"/>
      <c r="G593" s="19"/>
      <c r="H593" s="19"/>
    </row>
    <row r="594" spans="1:8" s="2" customFormat="1" ht="13.35" customHeight="1" x14ac:dyDescent="0.25">
      <c r="B594" s="20"/>
      <c r="C594" s="21"/>
      <c r="D594" s="21"/>
      <c r="E594" s="21"/>
      <c r="F594" s="21"/>
      <c r="G594" s="21"/>
      <c r="H594" s="21"/>
    </row>
    <row r="595" spans="1:8" s="2" customFormat="1" ht="26.65" customHeight="1" x14ac:dyDescent="0.25">
      <c r="A595" s="2">
        <v>1852</v>
      </c>
      <c r="B595" s="14" t="s">
        <v>419</v>
      </c>
      <c r="C595" s="15"/>
      <c r="D595" s="15" t="s">
        <v>420</v>
      </c>
      <c r="E595" s="22" t="s">
        <v>384</v>
      </c>
      <c r="F595" s="23">
        <v>2</v>
      </c>
      <c r="G595" s="24">
        <v>0</v>
      </c>
      <c r="H595" s="19">
        <f>IF(E595 = CHAR(37), F595*G595/100,F595*G595)</f>
        <v>0</v>
      </c>
    </row>
    <row r="596" spans="1:8" s="2" customFormat="1" ht="13.35" customHeight="1" x14ac:dyDescent="0.25">
      <c r="B596" s="20"/>
      <c r="C596" s="21"/>
      <c r="D596" s="21"/>
      <c r="E596" s="21"/>
      <c r="F596" s="21"/>
      <c r="G596" s="21"/>
      <c r="H596" s="21"/>
    </row>
    <row r="597" spans="1:8" s="2" customFormat="1" ht="13.35" customHeight="1" x14ac:dyDescent="0.25">
      <c r="A597" s="2">
        <v>1858</v>
      </c>
      <c r="B597" s="14" t="s">
        <v>421</v>
      </c>
      <c r="C597" s="15"/>
      <c r="D597" s="15" t="s">
        <v>422</v>
      </c>
      <c r="E597" s="22"/>
      <c r="F597" s="23"/>
      <c r="G597" s="19"/>
      <c r="H597" s="19"/>
    </row>
    <row r="598" spans="1:8" s="2" customFormat="1" ht="13.35" customHeight="1" x14ac:dyDescent="0.25">
      <c r="B598" s="20"/>
      <c r="C598" s="21"/>
      <c r="D598" s="21"/>
      <c r="E598" s="21"/>
      <c r="F598" s="21"/>
      <c r="G598" s="21"/>
      <c r="H598" s="21"/>
    </row>
    <row r="599" spans="1:8" s="2" customFormat="1" ht="26.65" customHeight="1" x14ac:dyDescent="0.25">
      <c r="A599" s="2">
        <v>1859</v>
      </c>
      <c r="B599" s="14"/>
      <c r="C599" s="15"/>
      <c r="D599" s="15" t="s">
        <v>423</v>
      </c>
      <c r="E599" s="22"/>
      <c r="F599" s="23"/>
      <c r="G599" s="19"/>
      <c r="H599" s="19"/>
    </row>
    <row r="600" spans="1:8" s="2" customFormat="1" ht="13.35" customHeight="1" x14ac:dyDescent="0.25">
      <c r="B600" s="20"/>
      <c r="C600" s="21"/>
      <c r="D600" s="21"/>
      <c r="E600" s="21"/>
      <c r="F600" s="21"/>
      <c r="G600" s="21"/>
      <c r="H600" s="21"/>
    </row>
    <row r="601" spans="1:8" s="2" customFormat="1" ht="13.35" customHeight="1" x14ac:dyDescent="0.25">
      <c r="A601" s="2">
        <v>1860</v>
      </c>
      <c r="B601" s="14" t="s">
        <v>424</v>
      </c>
      <c r="C601" s="15"/>
      <c r="D601" s="15" t="s">
        <v>425</v>
      </c>
      <c r="E601" s="22"/>
      <c r="F601" s="23"/>
      <c r="G601" s="19"/>
      <c r="H601" s="19"/>
    </row>
    <row r="602" spans="1:8" s="2" customFormat="1" ht="13.35" customHeight="1" x14ac:dyDescent="0.25">
      <c r="B602" s="20"/>
      <c r="C602" s="21"/>
      <c r="D602" s="21"/>
      <c r="E602" s="21"/>
      <c r="F602" s="21"/>
      <c r="G602" s="21"/>
      <c r="H602" s="21"/>
    </row>
    <row r="603" spans="1:8" s="2" customFormat="1" ht="13.35" customHeight="1" x14ac:dyDescent="0.25">
      <c r="A603" s="2">
        <v>1861</v>
      </c>
      <c r="B603" s="14"/>
      <c r="C603" s="15"/>
      <c r="D603" s="15" t="s">
        <v>426</v>
      </c>
      <c r="E603" s="22"/>
      <c r="F603" s="23"/>
      <c r="G603" s="19"/>
      <c r="H603" s="19"/>
    </row>
    <row r="604" spans="1:8" s="2" customFormat="1" ht="13.35" customHeight="1" x14ac:dyDescent="0.25">
      <c r="B604" s="20"/>
      <c r="C604" s="21"/>
      <c r="D604" s="21"/>
      <c r="E604" s="21"/>
      <c r="F604" s="21"/>
      <c r="G604" s="21"/>
      <c r="H604" s="21"/>
    </row>
    <row r="605" spans="1:8" s="2" customFormat="1" ht="53.45" customHeight="1" x14ac:dyDescent="0.25">
      <c r="A605" s="2">
        <v>1862</v>
      </c>
      <c r="B605" s="14"/>
      <c r="C605" s="15"/>
      <c r="D605" s="15" t="s">
        <v>427</v>
      </c>
      <c r="E605" s="22"/>
      <c r="F605" s="23"/>
      <c r="G605" s="19"/>
      <c r="H605" s="19"/>
    </row>
    <row r="606" spans="1:8" s="2" customFormat="1" ht="13.35" customHeight="1" x14ac:dyDescent="0.25">
      <c r="B606" s="20"/>
      <c r="C606" s="21"/>
      <c r="D606" s="21"/>
      <c r="E606" s="21"/>
      <c r="F606" s="21"/>
      <c r="G606" s="21"/>
      <c r="H606" s="21"/>
    </row>
    <row r="607" spans="1:8" s="2" customFormat="1" ht="39.950000000000003" customHeight="1" x14ac:dyDescent="0.25">
      <c r="A607" s="2">
        <v>1863</v>
      </c>
      <c r="B607" s="14" t="s">
        <v>428</v>
      </c>
      <c r="C607" s="15"/>
      <c r="D607" s="15" t="s">
        <v>429</v>
      </c>
      <c r="E607" s="22" t="s">
        <v>357</v>
      </c>
      <c r="F607" s="23">
        <v>80</v>
      </c>
      <c r="G607" s="24">
        <v>0</v>
      </c>
      <c r="H607" s="19">
        <f>IF(E607 = CHAR(37), F607*G607/100,F607*G607)</f>
        <v>0</v>
      </c>
    </row>
    <row r="608" spans="1:8" s="2" customFormat="1" ht="13.35" customHeight="1" x14ac:dyDescent="0.25">
      <c r="B608" s="20"/>
      <c r="C608" s="21"/>
      <c r="D608" s="21"/>
      <c r="E608" s="21"/>
      <c r="F608" s="21"/>
      <c r="G608" s="21"/>
      <c r="H608" s="21"/>
    </row>
    <row r="609" spans="1:8" s="2" customFormat="1" ht="26.65" customHeight="1" x14ac:dyDescent="0.25">
      <c r="A609" s="2">
        <v>1864</v>
      </c>
      <c r="B609" s="14" t="s">
        <v>430</v>
      </c>
      <c r="C609" s="15"/>
      <c r="D609" s="15" t="s">
        <v>431</v>
      </c>
      <c r="E609" s="22" t="s">
        <v>33</v>
      </c>
      <c r="F609" s="23">
        <v>40</v>
      </c>
      <c r="G609" s="24">
        <v>0</v>
      </c>
      <c r="H609" s="19">
        <f>IF(E609 = CHAR(37), F609*G609/100,F609*G609)</f>
        <v>0</v>
      </c>
    </row>
    <row r="610" spans="1:8" s="3" customFormat="1" ht="21.4" customHeight="1" x14ac:dyDescent="0.25">
      <c r="B610" s="25" t="s">
        <v>59</v>
      </c>
      <c r="C610" s="26"/>
      <c r="D610" s="27"/>
      <c r="E610" s="28"/>
      <c r="F610" s="29"/>
      <c r="G610" s="29"/>
      <c r="H610" s="30">
        <f>SUM(H574:H609)</f>
        <v>0</v>
      </c>
    </row>
    <row r="611" spans="1:8" s="4" customFormat="1" ht="15.75" x14ac:dyDescent="0.25">
      <c r="H611" s="31" t="s">
        <v>60</v>
      </c>
    </row>
    <row r="612" spans="1:8" s="1" customFormat="1" ht="13.35" customHeight="1" x14ac:dyDescent="0.25">
      <c r="D612" s="32" t="s">
        <v>432</v>
      </c>
    </row>
    <row r="613" spans="1:8" s="1" customFormat="1" ht="12.75" x14ac:dyDescent="0.25">
      <c r="B613" s="7" t="s">
        <v>1</v>
      </c>
    </row>
    <row r="614" spans="1:8" s="1" customFormat="1" ht="12.75" x14ac:dyDescent="0.25">
      <c r="H614" s="8" t="s">
        <v>399</v>
      </c>
    </row>
    <row r="615" spans="1:8" s="2" customFormat="1" ht="30.2" customHeight="1" x14ac:dyDescent="0.25">
      <c r="B615" s="9" t="s">
        <v>4</v>
      </c>
      <c r="C615" s="9" t="s">
        <v>5</v>
      </c>
      <c r="D615" s="9" t="s">
        <v>6</v>
      </c>
      <c r="E615" s="9" t="s">
        <v>7</v>
      </c>
      <c r="F615" s="9" t="s">
        <v>8</v>
      </c>
      <c r="G615" s="9" t="s">
        <v>9</v>
      </c>
      <c r="H615" s="10" t="s">
        <v>10</v>
      </c>
    </row>
    <row r="616" spans="1:8" s="3" customFormat="1" ht="21.4" customHeight="1" x14ac:dyDescent="0.25">
      <c r="B616" s="25" t="s">
        <v>62</v>
      </c>
      <c r="C616" s="26"/>
      <c r="D616" s="27"/>
      <c r="E616" s="28"/>
      <c r="F616" s="29"/>
      <c r="G616" s="29"/>
      <c r="H616" s="30">
        <f>H610</f>
        <v>0</v>
      </c>
    </row>
    <row r="617" spans="1:8" s="2" customFormat="1" ht="39.950000000000003" customHeight="1" x14ac:dyDescent="0.25">
      <c r="A617" s="2">
        <v>1865</v>
      </c>
      <c r="B617" s="14" t="s">
        <v>433</v>
      </c>
      <c r="C617" s="15"/>
      <c r="D617" s="15" t="s">
        <v>434</v>
      </c>
      <c r="E617" s="22" t="s">
        <v>33</v>
      </c>
      <c r="F617" s="23">
        <v>2</v>
      </c>
      <c r="G617" s="24">
        <v>0</v>
      </c>
      <c r="H617" s="19">
        <f>IF(E617 = CHAR(37), F617*G617/100,F617*G617)</f>
        <v>0</v>
      </c>
    </row>
    <row r="618" spans="1:8" s="2" customFormat="1" ht="13.35" customHeight="1" x14ac:dyDescent="0.25">
      <c r="B618" s="20"/>
      <c r="C618" s="21"/>
      <c r="D618" s="21"/>
      <c r="E618" s="21"/>
      <c r="F618" s="21"/>
      <c r="G618" s="21"/>
      <c r="H618" s="21"/>
    </row>
    <row r="619" spans="1:8" s="2" customFormat="1" ht="13.35" customHeight="1" x14ac:dyDescent="0.25">
      <c r="A619" s="2">
        <v>1866</v>
      </c>
      <c r="B619" s="14" t="s">
        <v>435</v>
      </c>
      <c r="C619" s="15"/>
      <c r="D619" s="15" t="s">
        <v>436</v>
      </c>
      <c r="E619" s="22" t="s">
        <v>384</v>
      </c>
      <c r="F619" s="23">
        <v>4</v>
      </c>
      <c r="G619" s="24">
        <v>0</v>
      </c>
      <c r="H619" s="19">
        <f>IF(E619 = CHAR(37), F619*G619/100,F619*G619)</f>
        <v>0</v>
      </c>
    </row>
    <row r="620" spans="1:8" s="2" customFormat="1" ht="13.35" customHeight="1" x14ac:dyDescent="0.25">
      <c r="B620" s="20"/>
      <c r="C620" s="21"/>
      <c r="D620" s="21"/>
      <c r="E620" s="21"/>
      <c r="F620" s="21"/>
      <c r="G620" s="21"/>
      <c r="H620" s="21"/>
    </row>
    <row r="621" spans="1:8" s="2" customFormat="1" ht="13.35" customHeight="1" x14ac:dyDescent="0.25">
      <c r="A621" s="2">
        <v>1867</v>
      </c>
      <c r="B621" s="14"/>
      <c r="C621" s="15"/>
      <c r="D621" s="15" t="s">
        <v>437</v>
      </c>
      <c r="E621" s="22"/>
      <c r="F621" s="23"/>
      <c r="G621" s="19"/>
      <c r="H621" s="19"/>
    </row>
    <row r="622" spans="1:8" s="2" customFormat="1" ht="13.35" customHeight="1" x14ac:dyDescent="0.25">
      <c r="B622" s="20"/>
      <c r="C622" s="21"/>
      <c r="D622" s="21"/>
      <c r="E622" s="21"/>
      <c r="F622" s="21"/>
      <c r="G622" s="21"/>
      <c r="H622" s="21"/>
    </row>
    <row r="623" spans="1:8" s="2" customFormat="1" ht="26.65" customHeight="1" x14ac:dyDescent="0.25">
      <c r="A623" s="2">
        <v>1868</v>
      </c>
      <c r="B623" s="14" t="s">
        <v>438</v>
      </c>
      <c r="C623" s="15"/>
      <c r="D623" s="15" t="s">
        <v>439</v>
      </c>
      <c r="E623" s="22" t="s">
        <v>33</v>
      </c>
      <c r="F623" s="23">
        <v>1</v>
      </c>
      <c r="G623" s="24">
        <v>0</v>
      </c>
      <c r="H623" s="19">
        <f>IF(E623 = CHAR(37), F623*G623/100,F623*G623)</f>
        <v>0</v>
      </c>
    </row>
    <row r="624" spans="1:8" s="2" customFormat="1" ht="13.35" customHeight="1" x14ac:dyDescent="0.25">
      <c r="B624" s="20"/>
      <c r="C624" s="21"/>
      <c r="D624" s="21"/>
      <c r="E624" s="21"/>
      <c r="F624" s="21"/>
      <c r="G624" s="21"/>
      <c r="H624" s="21"/>
    </row>
    <row r="625" spans="1:8" s="2" customFormat="1" ht="13.35" customHeight="1" x14ac:dyDescent="0.25">
      <c r="A625" s="2">
        <v>1876</v>
      </c>
      <c r="B625" s="14" t="s">
        <v>440</v>
      </c>
      <c r="C625" s="15"/>
      <c r="D625" s="15" t="s">
        <v>441</v>
      </c>
      <c r="E625" s="22"/>
      <c r="F625" s="23"/>
      <c r="G625" s="19"/>
      <c r="H625" s="19"/>
    </row>
    <row r="626" spans="1:8" s="2" customFormat="1" ht="13.35" customHeight="1" x14ac:dyDescent="0.25">
      <c r="B626" s="20"/>
      <c r="C626" s="21"/>
      <c r="D626" s="21"/>
      <c r="E626" s="21"/>
      <c r="F626" s="21"/>
      <c r="G626" s="21"/>
      <c r="H626" s="21"/>
    </row>
    <row r="627" spans="1:8" s="2" customFormat="1" ht="26.65" customHeight="1" x14ac:dyDescent="0.25">
      <c r="A627" s="2">
        <v>1877</v>
      </c>
      <c r="B627" s="14" t="s">
        <v>442</v>
      </c>
      <c r="C627" s="15" t="s">
        <v>407</v>
      </c>
      <c r="D627" s="15" t="s">
        <v>443</v>
      </c>
      <c r="E627" s="22" t="s">
        <v>26</v>
      </c>
      <c r="F627" s="23">
        <v>25</v>
      </c>
      <c r="G627" s="24">
        <v>0</v>
      </c>
      <c r="H627" s="19">
        <f>IF(E627 = CHAR(37), F627*G627/100,F627*G627)</f>
        <v>0</v>
      </c>
    </row>
    <row r="628" spans="1:8" s="2" customFormat="1" ht="13.35" customHeight="1" x14ac:dyDescent="0.25">
      <c r="B628" s="20"/>
      <c r="C628" s="21"/>
      <c r="D628" s="21"/>
      <c r="E628" s="21"/>
      <c r="F628" s="21"/>
      <c r="G628" s="21"/>
      <c r="H628" s="21"/>
    </row>
    <row r="629" spans="1:8" s="2" customFormat="1" ht="13.35" customHeight="1" x14ac:dyDescent="0.25">
      <c r="A629" s="2">
        <v>1878</v>
      </c>
      <c r="B629" s="14"/>
      <c r="C629" s="15" t="s">
        <v>57</v>
      </c>
      <c r="D629" s="15" t="s">
        <v>409</v>
      </c>
      <c r="E629" s="22"/>
      <c r="F629" s="23"/>
      <c r="G629" s="19"/>
      <c r="H629" s="19"/>
    </row>
    <row r="630" spans="1:8" s="2" customFormat="1" ht="13.35" customHeight="1" x14ac:dyDescent="0.25">
      <c r="B630" s="20"/>
      <c r="C630" s="21"/>
      <c r="D630" s="21"/>
      <c r="E630" s="21"/>
      <c r="F630" s="21"/>
      <c r="G630" s="21"/>
      <c r="H630" s="21"/>
    </row>
    <row r="631" spans="1:8" s="2" customFormat="1" ht="26.65" customHeight="1" x14ac:dyDescent="0.25">
      <c r="A631" s="2">
        <v>1879</v>
      </c>
      <c r="B631" s="14"/>
      <c r="C631" s="15"/>
      <c r="D631" s="15" t="s">
        <v>410</v>
      </c>
      <c r="E631" s="22"/>
      <c r="F631" s="23"/>
      <c r="G631" s="19"/>
      <c r="H631" s="19"/>
    </row>
    <row r="632" spans="1:8" s="2" customFormat="1" ht="13.35" customHeight="1" x14ac:dyDescent="0.25">
      <c r="B632" s="20"/>
      <c r="C632" s="21"/>
      <c r="D632" s="21"/>
      <c r="E632" s="21"/>
      <c r="F632" s="21"/>
      <c r="G632" s="21"/>
      <c r="H632" s="21"/>
    </row>
    <row r="633" spans="1:8" s="2" customFormat="1" ht="13.35" customHeight="1" x14ac:dyDescent="0.25">
      <c r="A633" s="2">
        <v>1880</v>
      </c>
      <c r="B633" s="14" t="s">
        <v>444</v>
      </c>
      <c r="C633" s="15"/>
      <c r="D633" s="15" t="s">
        <v>412</v>
      </c>
      <c r="E633" s="22" t="s">
        <v>384</v>
      </c>
      <c r="F633" s="23">
        <v>5</v>
      </c>
      <c r="G633" s="24">
        <v>0</v>
      </c>
      <c r="H633" s="19">
        <f>IF(E633 = CHAR(37), F633*G633/100,F633*G633)</f>
        <v>0</v>
      </c>
    </row>
    <row r="634" spans="1:8" s="2" customFormat="1" ht="13.35" customHeight="1" x14ac:dyDescent="0.25">
      <c r="B634" s="20"/>
      <c r="C634" s="21"/>
      <c r="D634" s="21"/>
      <c r="E634" s="21"/>
      <c r="F634" s="21"/>
      <c r="G634" s="21"/>
      <c r="H634" s="21"/>
    </row>
    <row r="635" spans="1:8" s="2" customFormat="1" ht="26.65" customHeight="1" x14ac:dyDescent="0.25">
      <c r="A635" s="2">
        <v>1881</v>
      </c>
      <c r="B635" s="14" t="s">
        <v>445</v>
      </c>
      <c r="C635" s="15" t="s">
        <v>353</v>
      </c>
      <c r="D635" s="15" t="s">
        <v>414</v>
      </c>
      <c r="E635" s="22" t="s">
        <v>33</v>
      </c>
      <c r="F635" s="23">
        <v>1</v>
      </c>
      <c r="G635" s="24">
        <v>0</v>
      </c>
      <c r="H635" s="19">
        <f>IF(E635 = CHAR(37), F635*G635/100,F635*G635)</f>
        <v>0</v>
      </c>
    </row>
    <row r="636" spans="1:8" s="2" customFormat="1" ht="13.35" customHeight="1" x14ac:dyDescent="0.25">
      <c r="B636" s="20"/>
      <c r="C636" s="21"/>
      <c r="D636" s="21"/>
      <c r="E636" s="21"/>
      <c r="F636" s="21"/>
      <c r="G636" s="21"/>
      <c r="H636" s="21"/>
    </row>
    <row r="637" spans="1:8" s="2" customFormat="1" ht="39.950000000000003" customHeight="1" x14ac:dyDescent="0.25">
      <c r="A637" s="2">
        <v>1882</v>
      </c>
      <c r="B637" s="14" t="s">
        <v>446</v>
      </c>
      <c r="C637" s="15" t="s">
        <v>363</v>
      </c>
      <c r="D637" s="15" t="s">
        <v>447</v>
      </c>
      <c r="E637" s="22" t="s">
        <v>384</v>
      </c>
      <c r="F637" s="23">
        <v>1</v>
      </c>
      <c r="G637" s="24">
        <v>0</v>
      </c>
      <c r="H637" s="19">
        <f>IF(E637 = CHAR(37), F637*G637/100,F637*G637)</f>
        <v>0</v>
      </c>
    </row>
    <row r="638" spans="1:8" s="2" customFormat="1" ht="13.35" customHeight="1" x14ac:dyDescent="0.25">
      <c r="B638" s="20"/>
      <c r="C638" s="21"/>
      <c r="D638" s="21"/>
      <c r="E638" s="21"/>
      <c r="F638" s="21"/>
      <c r="G638" s="21"/>
      <c r="H638" s="21"/>
    </row>
    <row r="639" spans="1:8" s="2" customFormat="1" ht="13.35" customHeight="1" x14ac:dyDescent="0.25">
      <c r="A639" s="2">
        <v>1883</v>
      </c>
      <c r="B639" s="14"/>
      <c r="C639" s="15" t="s">
        <v>417</v>
      </c>
      <c r="D639" s="15" t="s">
        <v>418</v>
      </c>
      <c r="E639" s="22"/>
      <c r="F639" s="23"/>
      <c r="G639" s="19"/>
      <c r="H639" s="19"/>
    </row>
    <row r="640" spans="1:8" s="2" customFormat="1" ht="13.35" customHeight="1" x14ac:dyDescent="0.25">
      <c r="B640" s="20"/>
      <c r="C640" s="21"/>
      <c r="D640" s="21"/>
      <c r="E640" s="21"/>
      <c r="F640" s="21"/>
      <c r="G640" s="21"/>
      <c r="H640" s="21"/>
    </row>
    <row r="641" spans="1:8" s="2" customFormat="1" ht="26.65" customHeight="1" x14ac:dyDescent="0.25">
      <c r="A641" s="2">
        <v>1884</v>
      </c>
      <c r="B641" s="14" t="s">
        <v>448</v>
      </c>
      <c r="C641" s="15"/>
      <c r="D641" s="15" t="s">
        <v>420</v>
      </c>
      <c r="E641" s="22" t="s">
        <v>384</v>
      </c>
      <c r="F641" s="23">
        <v>2</v>
      </c>
      <c r="G641" s="24">
        <v>0</v>
      </c>
      <c r="H641" s="19">
        <f>IF(E641 = CHAR(37), F641*G641/100,F641*G641)</f>
        <v>0</v>
      </c>
    </row>
    <row r="642" spans="1:8" s="2" customFormat="1" ht="13.35" customHeight="1" x14ac:dyDescent="0.25">
      <c r="B642" s="20"/>
      <c r="C642" s="21"/>
      <c r="D642" s="21"/>
      <c r="E642" s="21"/>
      <c r="F642" s="21"/>
      <c r="G642" s="21"/>
      <c r="H642" s="21"/>
    </row>
    <row r="643" spans="1:8" s="2" customFormat="1" ht="13.35" customHeight="1" x14ac:dyDescent="0.25">
      <c r="A643" s="2">
        <v>1885</v>
      </c>
      <c r="B643" s="14" t="s">
        <v>449</v>
      </c>
      <c r="C643" s="15"/>
      <c r="D643" s="15" t="s">
        <v>422</v>
      </c>
      <c r="E643" s="22"/>
      <c r="F643" s="23"/>
      <c r="G643" s="19"/>
      <c r="H643" s="19"/>
    </row>
    <row r="644" spans="1:8" s="2" customFormat="1" ht="13.35" customHeight="1" x14ac:dyDescent="0.25">
      <c r="B644" s="20"/>
      <c r="C644" s="21"/>
      <c r="D644" s="21"/>
      <c r="E644" s="21"/>
      <c r="F644" s="21"/>
      <c r="G644" s="21"/>
      <c r="H644" s="21"/>
    </row>
    <row r="645" spans="1:8" s="2" customFormat="1" ht="26.65" customHeight="1" x14ac:dyDescent="0.25">
      <c r="A645" s="2">
        <v>1886</v>
      </c>
      <c r="B645" s="14"/>
      <c r="C645" s="15"/>
      <c r="D645" s="15" t="s">
        <v>423</v>
      </c>
      <c r="E645" s="22"/>
      <c r="F645" s="23"/>
      <c r="G645" s="19"/>
      <c r="H645" s="19"/>
    </row>
    <row r="646" spans="1:8" s="2" customFormat="1" ht="13.35" customHeight="1" x14ac:dyDescent="0.25">
      <c r="B646" s="20"/>
      <c r="C646" s="21"/>
      <c r="D646" s="21"/>
      <c r="E646" s="21"/>
      <c r="F646" s="21"/>
      <c r="G646" s="21"/>
      <c r="H646" s="21"/>
    </row>
    <row r="647" spans="1:8" s="2" customFormat="1" ht="13.35" customHeight="1" x14ac:dyDescent="0.25">
      <c r="A647" s="2">
        <v>1887</v>
      </c>
      <c r="B647" s="14" t="s">
        <v>450</v>
      </c>
      <c r="C647" s="15"/>
      <c r="D647" s="15" t="s">
        <v>425</v>
      </c>
      <c r="E647" s="22"/>
      <c r="F647" s="23"/>
      <c r="G647" s="19"/>
      <c r="H647" s="19"/>
    </row>
    <row r="648" spans="1:8" s="2" customFormat="1" ht="13.35" customHeight="1" x14ac:dyDescent="0.25">
      <c r="B648" s="20"/>
      <c r="C648" s="21"/>
      <c r="D648" s="21"/>
      <c r="E648" s="21"/>
      <c r="F648" s="21"/>
      <c r="G648" s="21"/>
      <c r="H648" s="21"/>
    </row>
    <row r="649" spans="1:8" s="2" customFormat="1" ht="13.35" customHeight="1" x14ac:dyDescent="0.25">
      <c r="A649" s="2">
        <v>1888</v>
      </c>
      <c r="B649" s="14"/>
      <c r="C649" s="15"/>
      <c r="D649" s="15" t="s">
        <v>426</v>
      </c>
      <c r="E649" s="22"/>
      <c r="F649" s="23"/>
      <c r="G649" s="19"/>
      <c r="H649" s="19"/>
    </row>
    <row r="650" spans="1:8" s="2" customFormat="1" ht="13.35" customHeight="1" x14ac:dyDescent="0.25">
      <c r="B650" s="20"/>
      <c r="C650" s="21"/>
      <c r="D650" s="21"/>
      <c r="E650" s="21"/>
      <c r="F650" s="21"/>
      <c r="G650" s="21"/>
      <c r="H650" s="21"/>
    </row>
    <row r="651" spans="1:8" s="2" customFormat="1" ht="53.45" customHeight="1" x14ac:dyDescent="0.25">
      <c r="A651" s="2">
        <v>1889</v>
      </c>
      <c r="B651" s="14"/>
      <c r="C651" s="15"/>
      <c r="D651" s="15" t="s">
        <v>427</v>
      </c>
      <c r="E651" s="22"/>
      <c r="F651" s="23"/>
      <c r="G651" s="19"/>
      <c r="H651" s="19"/>
    </row>
    <row r="652" spans="1:8" s="2" customFormat="1" ht="13.35" customHeight="1" x14ac:dyDescent="0.25">
      <c r="B652" s="20"/>
      <c r="C652" s="21"/>
      <c r="D652" s="21"/>
      <c r="E652" s="21"/>
      <c r="F652" s="21"/>
      <c r="G652" s="21"/>
      <c r="H652" s="21"/>
    </row>
    <row r="653" spans="1:8" s="3" customFormat="1" ht="21.4" customHeight="1" x14ac:dyDescent="0.25">
      <c r="B653" s="25" t="s">
        <v>59</v>
      </c>
      <c r="C653" s="26"/>
      <c r="D653" s="27"/>
      <c r="E653" s="28"/>
      <c r="F653" s="29"/>
      <c r="G653" s="29"/>
      <c r="H653" s="30">
        <f>SUM(H616:H652)</f>
        <v>0</v>
      </c>
    </row>
    <row r="654" spans="1:8" s="4" customFormat="1" ht="15.75" x14ac:dyDescent="0.25">
      <c r="H654" s="31" t="s">
        <v>60</v>
      </c>
    </row>
    <row r="655" spans="1:8" s="1" customFormat="1" ht="13.35" customHeight="1" x14ac:dyDescent="0.25">
      <c r="D655" s="32" t="s">
        <v>451</v>
      </c>
    </row>
    <row r="656" spans="1:8" s="1" customFormat="1" ht="12.75" x14ac:dyDescent="0.25">
      <c r="B656" s="7" t="s">
        <v>1</v>
      </c>
    </row>
    <row r="657" spans="1:8" s="1" customFormat="1" ht="12.75" x14ac:dyDescent="0.25">
      <c r="H657" s="8" t="s">
        <v>399</v>
      </c>
    </row>
    <row r="658" spans="1:8" s="2" customFormat="1" ht="30.2" customHeight="1" x14ac:dyDescent="0.25">
      <c r="B658" s="9" t="s">
        <v>4</v>
      </c>
      <c r="C658" s="9" t="s">
        <v>5</v>
      </c>
      <c r="D658" s="9" t="s">
        <v>6</v>
      </c>
      <c r="E658" s="9" t="s">
        <v>7</v>
      </c>
      <c r="F658" s="9" t="s">
        <v>8</v>
      </c>
      <c r="G658" s="9" t="s">
        <v>9</v>
      </c>
      <c r="H658" s="10" t="s">
        <v>10</v>
      </c>
    </row>
    <row r="659" spans="1:8" s="3" customFormat="1" ht="21.4" customHeight="1" x14ac:dyDescent="0.25">
      <c r="B659" s="25" t="s">
        <v>62</v>
      </c>
      <c r="C659" s="26"/>
      <c r="D659" s="27"/>
      <c r="E659" s="28"/>
      <c r="F659" s="29"/>
      <c r="G659" s="29"/>
      <c r="H659" s="30">
        <f>H653</f>
        <v>0</v>
      </c>
    </row>
    <row r="660" spans="1:8" s="2" customFormat="1" ht="39.950000000000003" customHeight="1" x14ac:dyDescent="0.25">
      <c r="A660" s="2">
        <v>1890</v>
      </c>
      <c r="B660" s="14" t="s">
        <v>452</v>
      </c>
      <c r="C660" s="15"/>
      <c r="D660" s="15" t="s">
        <v>429</v>
      </c>
      <c r="E660" s="22" t="s">
        <v>357</v>
      </c>
      <c r="F660" s="23">
        <v>80</v>
      </c>
      <c r="G660" s="24">
        <v>0</v>
      </c>
      <c r="H660" s="19">
        <f>IF(E660 = CHAR(37), F660*G660/100,F660*G660)</f>
        <v>0</v>
      </c>
    </row>
    <row r="661" spans="1:8" s="2" customFormat="1" ht="13.35" customHeight="1" x14ac:dyDescent="0.25">
      <c r="B661" s="20"/>
      <c r="C661" s="21"/>
      <c r="D661" s="21"/>
      <c r="E661" s="21"/>
      <c r="F661" s="21"/>
      <c r="G661" s="21"/>
      <c r="H661" s="21"/>
    </row>
    <row r="662" spans="1:8" s="2" customFormat="1" ht="26.65" customHeight="1" x14ac:dyDescent="0.25">
      <c r="A662" s="2">
        <v>1891</v>
      </c>
      <c r="B662" s="14" t="s">
        <v>453</v>
      </c>
      <c r="C662" s="15"/>
      <c r="D662" s="15" t="s">
        <v>431</v>
      </c>
      <c r="E662" s="22" t="s">
        <v>33</v>
      </c>
      <c r="F662" s="23">
        <v>40</v>
      </c>
      <c r="G662" s="24">
        <v>0</v>
      </c>
      <c r="H662" s="19">
        <f>IF(E662 = CHAR(37), F662*G662/100,F662*G662)</f>
        <v>0</v>
      </c>
    </row>
    <row r="663" spans="1:8" s="2" customFormat="1" ht="13.35" customHeight="1" x14ac:dyDescent="0.25">
      <c r="B663" s="20"/>
      <c r="C663" s="21"/>
      <c r="D663" s="21"/>
      <c r="E663" s="21"/>
      <c r="F663" s="21"/>
      <c r="G663" s="21"/>
      <c r="H663" s="21"/>
    </row>
    <row r="664" spans="1:8" s="2" customFormat="1" ht="39.950000000000003" customHeight="1" x14ac:dyDescent="0.25">
      <c r="A664" s="2">
        <v>1892</v>
      </c>
      <c r="B664" s="14" t="s">
        <v>454</v>
      </c>
      <c r="C664" s="15"/>
      <c r="D664" s="15" t="s">
        <v>434</v>
      </c>
      <c r="E664" s="22" t="s">
        <v>33</v>
      </c>
      <c r="F664" s="23">
        <v>2</v>
      </c>
      <c r="G664" s="24">
        <v>0</v>
      </c>
      <c r="H664" s="19">
        <f>IF(E664 = CHAR(37), F664*G664/100,F664*G664)</f>
        <v>0</v>
      </c>
    </row>
    <row r="665" spans="1:8" s="2" customFormat="1" ht="13.35" customHeight="1" x14ac:dyDescent="0.25">
      <c r="B665" s="20"/>
      <c r="C665" s="21"/>
      <c r="D665" s="21"/>
      <c r="E665" s="21"/>
      <c r="F665" s="21"/>
      <c r="G665" s="21"/>
      <c r="H665" s="21"/>
    </row>
    <row r="666" spans="1:8" s="2" customFormat="1" ht="13.35" customHeight="1" x14ac:dyDescent="0.25">
      <c r="A666" s="2">
        <v>1893</v>
      </c>
      <c r="B666" s="14" t="s">
        <v>455</v>
      </c>
      <c r="C666" s="15"/>
      <c r="D666" s="15" t="s">
        <v>436</v>
      </c>
      <c r="E666" s="22" t="s">
        <v>384</v>
      </c>
      <c r="F666" s="23">
        <v>4</v>
      </c>
      <c r="G666" s="24">
        <v>0</v>
      </c>
      <c r="H666" s="19">
        <f>IF(E666 = CHAR(37), F666*G666/100,F666*G666)</f>
        <v>0</v>
      </c>
    </row>
    <row r="667" spans="1:8" s="2" customFormat="1" ht="13.35" customHeight="1" x14ac:dyDescent="0.25">
      <c r="B667" s="20"/>
      <c r="C667" s="21"/>
      <c r="D667" s="21"/>
      <c r="E667" s="21"/>
      <c r="F667" s="21"/>
      <c r="G667" s="21"/>
      <c r="H667" s="21"/>
    </row>
    <row r="668" spans="1:8" s="2" customFormat="1" ht="13.35" customHeight="1" x14ac:dyDescent="0.25">
      <c r="A668" s="2">
        <v>1894</v>
      </c>
      <c r="B668" s="14"/>
      <c r="C668" s="15"/>
      <c r="D668" s="15" t="s">
        <v>437</v>
      </c>
      <c r="E668" s="22"/>
      <c r="F668" s="23"/>
      <c r="G668" s="19"/>
      <c r="H668" s="19"/>
    </row>
    <row r="669" spans="1:8" s="2" customFormat="1" ht="13.35" customHeight="1" x14ac:dyDescent="0.25">
      <c r="B669" s="20"/>
      <c r="C669" s="21"/>
      <c r="D669" s="21"/>
      <c r="E669" s="21"/>
      <c r="F669" s="21"/>
      <c r="G669" s="21"/>
      <c r="H669" s="21"/>
    </row>
    <row r="670" spans="1:8" s="2" customFormat="1" ht="26.65" customHeight="1" x14ac:dyDescent="0.25">
      <c r="A670" s="2">
        <v>1895</v>
      </c>
      <c r="B670" s="14" t="s">
        <v>456</v>
      </c>
      <c r="C670" s="15"/>
      <c r="D670" s="15" t="s">
        <v>457</v>
      </c>
      <c r="E670" s="22" t="s">
        <v>33</v>
      </c>
      <c r="F670" s="23">
        <v>1</v>
      </c>
      <c r="G670" s="24">
        <v>0</v>
      </c>
      <c r="H670" s="19">
        <f>IF(E670 = CHAR(37), F670*G670/100,F670*G670)</f>
        <v>0</v>
      </c>
    </row>
    <row r="671" spans="1:8" s="2" customFormat="1" ht="13.35" customHeight="1" x14ac:dyDescent="0.25">
      <c r="B671" s="20"/>
      <c r="C671" s="21"/>
      <c r="D671" s="21"/>
      <c r="E671" s="21"/>
      <c r="F671" s="21"/>
      <c r="G671" s="21"/>
      <c r="H671" s="21"/>
    </row>
    <row r="672" spans="1:8" s="2" customFormat="1" ht="13.35" customHeight="1" x14ac:dyDescent="0.25">
      <c r="A672" s="2">
        <v>2119</v>
      </c>
      <c r="B672" s="14"/>
      <c r="C672" s="15"/>
      <c r="D672" s="15" t="s">
        <v>458</v>
      </c>
      <c r="E672" s="22"/>
      <c r="F672" s="23"/>
      <c r="G672" s="19"/>
      <c r="H672" s="19"/>
    </row>
    <row r="673" spans="1:8" s="2" customFormat="1" ht="13.35" customHeight="1" x14ac:dyDescent="0.25">
      <c r="B673" s="20"/>
      <c r="C673" s="21"/>
      <c r="D673" s="21"/>
      <c r="E673" s="21"/>
      <c r="F673" s="21"/>
      <c r="G673" s="21"/>
      <c r="H673" s="21"/>
    </row>
    <row r="674" spans="1:8" s="2" customFormat="1" ht="26.65" customHeight="1" x14ac:dyDescent="0.25">
      <c r="A674" s="2">
        <v>2120</v>
      </c>
      <c r="B674" s="14"/>
      <c r="C674" s="15" t="s">
        <v>407</v>
      </c>
      <c r="D674" s="15" t="s">
        <v>408</v>
      </c>
      <c r="E674" s="22" t="s">
        <v>26</v>
      </c>
      <c r="F674" s="23">
        <v>25</v>
      </c>
      <c r="G674" s="24">
        <v>0</v>
      </c>
      <c r="H674" s="19">
        <f>IF(E674 = CHAR(37), F674*G674/100,F674*G674)</f>
        <v>0</v>
      </c>
    </row>
    <row r="675" spans="1:8" s="2" customFormat="1" ht="13.35" customHeight="1" x14ac:dyDescent="0.25">
      <c r="B675" s="20"/>
      <c r="C675" s="21"/>
      <c r="D675" s="21"/>
      <c r="E675" s="21"/>
      <c r="F675" s="21"/>
      <c r="G675" s="21"/>
      <c r="H675" s="21"/>
    </row>
    <row r="676" spans="1:8" s="2" customFormat="1" ht="13.35" customHeight="1" x14ac:dyDescent="0.25">
      <c r="A676" s="2">
        <v>2121</v>
      </c>
      <c r="B676" s="14"/>
      <c r="C676" s="15" t="s">
        <v>57</v>
      </c>
      <c r="D676" s="15" t="s">
        <v>409</v>
      </c>
      <c r="E676" s="22"/>
      <c r="F676" s="23"/>
      <c r="G676" s="19"/>
      <c r="H676" s="19"/>
    </row>
    <row r="677" spans="1:8" s="2" customFormat="1" ht="13.35" customHeight="1" x14ac:dyDescent="0.25">
      <c r="B677" s="20"/>
      <c r="C677" s="21"/>
      <c r="D677" s="21"/>
      <c r="E677" s="21"/>
      <c r="F677" s="21"/>
      <c r="G677" s="21"/>
      <c r="H677" s="21"/>
    </row>
    <row r="678" spans="1:8" s="2" customFormat="1" ht="26.65" customHeight="1" x14ac:dyDescent="0.25">
      <c r="A678" s="2">
        <v>2122</v>
      </c>
      <c r="B678" s="14"/>
      <c r="C678" s="15"/>
      <c r="D678" s="15" t="s">
        <v>410</v>
      </c>
      <c r="E678" s="22"/>
      <c r="F678" s="23"/>
      <c r="G678" s="19"/>
      <c r="H678" s="19"/>
    </row>
    <row r="679" spans="1:8" s="2" customFormat="1" ht="13.35" customHeight="1" x14ac:dyDescent="0.25">
      <c r="B679" s="20"/>
      <c r="C679" s="21"/>
      <c r="D679" s="21"/>
      <c r="E679" s="21"/>
      <c r="F679" s="21"/>
      <c r="G679" s="21"/>
      <c r="H679" s="21"/>
    </row>
    <row r="680" spans="1:8" s="2" customFormat="1" ht="13.35" customHeight="1" x14ac:dyDescent="0.25">
      <c r="A680" s="2">
        <v>2123</v>
      </c>
      <c r="B680" s="14"/>
      <c r="C680" s="15"/>
      <c r="D680" s="15" t="s">
        <v>412</v>
      </c>
      <c r="E680" s="22" t="s">
        <v>384</v>
      </c>
      <c r="F680" s="23">
        <v>5</v>
      </c>
      <c r="G680" s="24">
        <v>0</v>
      </c>
      <c r="H680" s="19">
        <f>IF(E680 = CHAR(37), F680*G680/100,F680*G680)</f>
        <v>0</v>
      </c>
    </row>
    <row r="681" spans="1:8" s="2" customFormat="1" ht="13.35" customHeight="1" x14ac:dyDescent="0.25">
      <c r="B681" s="20"/>
      <c r="C681" s="21"/>
      <c r="D681" s="21"/>
      <c r="E681" s="21"/>
      <c r="F681" s="21"/>
      <c r="G681" s="21"/>
      <c r="H681" s="21"/>
    </row>
    <row r="682" spans="1:8" s="2" customFormat="1" ht="26.65" customHeight="1" x14ac:dyDescent="0.25">
      <c r="A682" s="2">
        <v>2124</v>
      </c>
      <c r="B682" s="14"/>
      <c r="C682" s="15" t="s">
        <v>353</v>
      </c>
      <c r="D682" s="15" t="s">
        <v>414</v>
      </c>
      <c r="E682" s="22" t="s">
        <v>33</v>
      </c>
      <c r="F682" s="23">
        <v>1</v>
      </c>
      <c r="G682" s="24">
        <v>0</v>
      </c>
      <c r="H682" s="19">
        <f>IF(E682 = CHAR(37), F682*G682/100,F682*G682)</f>
        <v>0</v>
      </c>
    </row>
    <row r="683" spans="1:8" s="2" customFormat="1" ht="13.35" customHeight="1" x14ac:dyDescent="0.25">
      <c r="B683" s="20"/>
      <c r="C683" s="21"/>
      <c r="D683" s="21"/>
      <c r="E683" s="21"/>
      <c r="F683" s="21"/>
      <c r="G683" s="21"/>
      <c r="H683" s="21"/>
    </row>
    <row r="684" spans="1:8" s="2" customFormat="1" ht="39.950000000000003" customHeight="1" x14ac:dyDescent="0.25">
      <c r="A684" s="2">
        <v>2125</v>
      </c>
      <c r="B684" s="14"/>
      <c r="C684" s="15" t="s">
        <v>363</v>
      </c>
      <c r="D684" s="15" t="s">
        <v>416</v>
      </c>
      <c r="E684" s="22" t="s">
        <v>384</v>
      </c>
      <c r="F684" s="23">
        <v>1</v>
      </c>
      <c r="G684" s="24">
        <v>0</v>
      </c>
      <c r="H684" s="19">
        <f>IF(E684 = CHAR(37), F684*G684/100,F684*G684)</f>
        <v>0</v>
      </c>
    </row>
    <row r="685" spans="1:8" s="2" customFormat="1" ht="13.35" customHeight="1" x14ac:dyDescent="0.25">
      <c r="B685" s="20"/>
      <c r="C685" s="21"/>
      <c r="D685" s="21"/>
      <c r="E685" s="21"/>
      <c r="F685" s="21"/>
      <c r="G685" s="21"/>
      <c r="H685" s="21"/>
    </row>
    <row r="686" spans="1:8" s="2" customFormat="1" ht="13.35" customHeight="1" x14ac:dyDescent="0.25">
      <c r="A686" s="2">
        <v>2126</v>
      </c>
      <c r="B686" s="14"/>
      <c r="C686" s="15" t="s">
        <v>417</v>
      </c>
      <c r="D686" s="15" t="s">
        <v>418</v>
      </c>
      <c r="E686" s="22"/>
      <c r="F686" s="23"/>
      <c r="G686" s="19"/>
      <c r="H686" s="19"/>
    </row>
    <row r="687" spans="1:8" s="2" customFormat="1" ht="13.35" customHeight="1" x14ac:dyDescent="0.25">
      <c r="B687" s="20"/>
      <c r="C687" s="21"/>
      <c r="D687" s="21"/>
      <c r="E687" s="21"/>
      <c r="F687" s="21"/>
      <c r="G687" s="21"/>
      <c r="H687" s="21"/>
    </row>
    <row r="688" spans="1:8" s="2" customFormat="1" ht="26.65" customHeight="1" x14ac:dyDescent="0.25">
      <c r="A688" s="2">
        <v>2127</v>
      </c>
      <c r="B688" s="14"/>
      <c r="C688" s="15"/>
      <c r="D688" s="15" t="s">
        <v>420</v>
      </c>
      <c r="E688" s="22" t="s">
        <v>384</v>
      </c>
      <c r="F688" s="23">
        <v>2</v>
      </c>
      <c r="G688" s="24">
        <v>0</v>
      </c>
      <c r="H688" s="19">
        <f>IF(E688 = CHAR(37), F688*G688/100,F688*G688)</f>
        <v>0</v>
      </c>
    </row>
    <row r="689" spans="1:8" s="2" customFormat="1" ht="13.35" customHeight="1" x14ac:dyDescent="0.25">
      <c r="B689" s="20"/>
      <c r="C689" s="21"/>
      <c r="D689" s="21"/>
      <c r="E689" s="21"/>
      <c r="F689" s="21"/>
      <c r="G689" s="21"/>
      <c r="H689" s="21"/>
    </row>
    <row r="690" spans="1:8" s="2" customFormat="1" ht="13.35" customHeight="1" x14ac:dyDescent="0.25">
      <c r="A690" s="2">
        <v>2128</v>
      </c>
      <c r="B690" s="14"/>
      <c r="C690" s="15"/>
      <c r="D690" s="15" t="s">
        <v>422</v>
      </c>
      <c r="E690" s="22"/>
      <c r="F690" s="23"/>
      <c r="G690" s="19"/>
      <c r="H690" s="19"/>
    </row>
    <row r="691" spans="1:8" s="2" customFormat="1" ht="13.35" customHeight="1" x14ac:dyDescent="0.25">
      <c r="B691" s="20"/>
      <c r="C691" s="21"/>
      <c r="D691" s="21"/>
      <c r="E691" s="21"/>
      <c r="F691" s="21"/>
      <c r="G691" s="21"/>
      <c r="H691" s="21"/>
    </row>
    <row r="692" spans="1:8" s="2" customFormat="1" ht="26.65" customHeight="1" x14ac:dyDescent="0.25">
      <c r="A692" s="2">
        <v>2129</v>
      </c>
      <c r="B692" s="14"/>
      <c r="C692" s="15"/>
      <c r="D692" s="15" t="s">
        <v>423</v>
      </c>
      <c r="E692" s="22"/>
      <c r="F692" s="23"/>
      <c r="G692" s="19"/>
      <c r="H692" s="19"/>
    </row>
    <row r="693" spans="1:8" s="2" customFormat="1" ht="13.35" customHeight="1" x14ac:dyDescent="0.25">
      <c r="B693" s="20"/>
      <c r="C693" s="21"/>
      <c r="D693" s="21"/>
      <c r="E693" s="21"/>
      <c r="F693" s="21"/>
      <c r="G693" s="21"/>
      <c r="H693" s="21"/>
    </row>
    <row r="694" spans="1:8" s="2" customFormat="1" ht="13.35" customHeight="1" x14ac:dyDescent="0.25">
      <c r="A694" s="2">
        <v>2130</v>
      </c>
      <c r="B694" s="14"/>
      <c r="C694" s="15"/>
      <c r="D694" s="15" t="s">
        <v>425</v>
      </c>
      <c r="E694" s="22"/>
      <c r="F694" s="23"/>
      <c r="G694" s="19"/>
      <c r="H694" s="19"/>
    </row>
    <row r="695" spans="1:8" s="2" customFormat="1" ht="13.35" customHeight="1" x14ac:dyDescent="0.25">
      <c r="B695" s="20"/>
      <c r="C695" s="21"/>
      <c r="D695" s="21"/>
      <c r="E695" s="21"/>
      <c r="F695" s="21"/>
      <c r="G695" s="21"/>
      <c r="H695" s="21"/>
    </row>
    <row r="696" spans="1:8" s="3" customFormat="1" ht="21.4" customHeight="1" x14ac:dyDescent="0.25">
      <c r="B696" s="25" t="s">
        <v>59</v>
      </c>
      <c r="C696" s="26"/>
      <c r="D696" s="27"/>
      <c r="E696" s="28"/>
      <c r="F696" s="29"/>
      <c r="G696" s="29"/>
      <c r="H696" s="30">
        <f>SUM(H659:H695)</f>
        <v>0</v>
      </c>
    </row>
    <row r="697" spans="1:8" s="4" customFormat="1" ht="15.75" x14ac:dyDescent="0.25">
      <c r="H697" s="31" t="s">
        <v>60</v>
      </c>
    </row>
    <row r="698" spans="1:8" s="1" customFormat="1" ht="13.35" customHeight="1" x14ac:dyDescent="0.25">
      <c r="D698" s="32" t="s">
        <v>459</v>
      </c>
    </row>
    <row r="699" spans="1:8" s="1" customFormat="1" ht="12.75" x14ac:dyDescent="0.25">
      <c r="B699" s="7" t="s">
        <v>1</v>
      </c>
    </row>
    <row r="700" spans="1:8" s="1" customFormat="1" ht="12.75" x14ac:dyDescent="0.25">
      <c r="H700" s="8" t="s">
        <v>399</v>
      </c>
    </row>
    <row r="701" spans="1:8" s="2" customFormat="1" ht="30.2" customHeight="1" x14ac:dyDescent="0.25">
      <c r="B701" s="9" t="s">
        <v>4</v>
      </c>
      <c r="C701" s="9" t="s">
        <v>5</v>
      </c>
      <c r="D701" s="9" t="s">
        <v>6</v>
      </c>
      <c r="E701" s="9" t="s">
        <v>7</v>
      </c>
      <c r="F701" s="9" t="s">
        <v>8</v>
      </c>
      <c r="G701" s="9" t="s">
        <v>9</v>
      </c>
      <c r="H701" s="10" t="s">
        <v>10</v>
      </c>
    </row>
    <row r="702" spans="1:8" s="3" customFormat="1" ht="21.4" customHeight="1" x14ac:dyDescent="0.25">
      <c r="B702" s="25" t="s">
        <v>62</v>
      </c>
      <c r="C702" s="26"/>
      <c r="D702" s="27"/>
      <c r="E702" s="28"/>
      <c r="F702" s="29"/>
      <c r="G702" s="29"/>
      <c r="H702" s="30">
        <f>H696</f>
        <v>0</v>
      </c>
    </row>
    <row r="703" spans="1:8" s="2" customFormat="1" ht="13.35" customHeight="1" x14ac:dyDescent="0.25">
      <c r="A703" s="2">
        <v>2131</v>
      </c>
      <c r="B703" s="14"/>
      <c r="C703" s="15"/>
      <c r="D703" s="15" t="s">
        <v>426</v>
      </c>
      <c r="E703" s="22"/>
      <c r="F703" s="23"/>
      <c r="G703" s="19"/>
      <c r="H703" s="19"/>
    </row>
    <row r="704" spans="1:8" s="2" customFormat="1" ht="13.35" customHeight="1" x14ac:dyDescent="0.25">
      <c r="B704" s="20"/>
      <c r="C704" s="21"/>
      <c r="D704" s="21"/>
      <c r="E704" s="21"/>
      <c r="F704" s="21"/>
      <c r="G704" s="21"/>
      <c r="H704" s="21"/>
    </row>
    <row r="705" spans="1:8" s="2" customFormat="1" ht="53.45" customHeight="1" x14ac:dyDescent="0.25">
      <c r="A705" s="2">
        <v>2132</v>
      </c>
      <c r="B705" s="14"/>
      <c r="C705" s="15"/>
      <c r="D705" s="15" t="s">
        <v>427</v>
      </c>
      <c r="E705" s="22"/>
      <c r="F705" s="23"/>
      <c r="G705" s="19"/>
      <c r="H705" s="19"/>
    </row>
    <row r="706" spans="1:8" s="2" customFormat="1" ht="13.35" customHeight="1" x14ac:dyDescent="0.25">
      <c r="B706" s="20"/>
      <c r="C706" s="21"/>
      <c r="D706" s="21"/>
      <c r="E706" s="21"/>
      <c r="F706" s="21"/>
      <c r="G706" s="21"/>
      <c r="H706" s="21"/>
    </row>
    <row r="707" spans="1:8" s="2" customFormat="1" ht="39.950000000000003" customHeight="1" x14ac:dyDescent="0.25">
      <c r="A707" s="2">
        <v>2133</v>
      </c>
      <c r="B707" s="14"/>
      <c r="C707" s="15"/>
      <c r="D707" s="15" t="s">
        <v>429</v>
      </c>
      <c r="E707" s="22" t="s">
        <v>357</v>
      </c>
      <c r="F707" s="23">
        <v>80</v>
      </c>
      <c r="G707" s="24">
        <v>0</v>
      </c>
      <c r="H707" s="19">
        <f>IF(E707 = CHAR(37), F707*G707/100,F707*G707)</f>
        <v>0</v>
      </c>
    </row>
    <row r="708" spans="1:8" s="2" customFormat="1" ht="13.35" customHeight="1" x14ac:dyDescent="0.25">
      <c r="B708" s="20"/>
      <c r="C708" s="21"/>
      <c r="D708" s="21"/>
      <c r="E708" s="21"/>
      <c r="F708" s="21"/>
      <c r="G708" s="21"/>
      <c r="H708" s="21"/>
    </row>
    <row r="709" spans="1:8" s="2" customFormat="1" ht="26.65" customHeight="1" x14ac:dyDescent="0.25">
      <c r="A709" s="2">
        <v>2134</v>
      </c>
      <c r="B709" s="14"/>
      <c r="C709" s="15"/>
      <c r="D709" s="15" t="s">
        <v>431</v>
      </c>
      <c r="E709" s="22" t="s">
        <v>33</v>
      </c>
      <c r="F709" s="23">
        <v>40</v>
      </c>
      <c r="G709" s="24">
        <v>0</v>
      </c>
      <c r="H709" s="19">
        <f>IF(E709 = CHAR(37), F709*G709/100,F709*G709)</f>
        <v>0</v>
      </c>
    </row>
    <row r="710" spans="1:8" s="2" customFormat="1" ht="13.35" customHeight="1" x14ac:dyDescent="0.25">
      <c r="B710" s="20"/>
      <c r="C710" s="21"/>
      <c r="D710" s="21"/>
      <c r="E710" s="21"/>
      <c r="F710" s="21"/>
      <c r="G710" s="21"/>
      <c r="H710" s="21"/>
    </row>
    <row r="711" spans="1:8" s="2" customFormat="1" ht="39.950000000000003" customHeight="1" x14ac:dyDescent="0.25">
      <c r="A711" s="2">
        <v>2135</v>
      </c>
      <c r="B711" s="14"/>
      <c r="C711" s="15"/>
      <c r="D711" s="15" t="s">
        <v>434</v>
      </c>
      <c r="E711" s="22" t="s">
        <v>33</v>
      </c>
      <c r="F711" s="23">
        <v>2</v>
      </c>
      <c r="G711" s="24">
        <v>0</v>
      </c>
      <c r="H711" s="19">
        <f>IF(E711 = CHAR(37), F711*G711/100,F711*G711)</f>
        <v>0</v>
      </c>
    </row>
    <row r="712" spans="1:8" s="2" customFormat="1" ht="13.35" customHeight="1" x14ac:dyDescent="0.25">
      <c r="B712" s="20"/>
      <c r="C712" s="21"/>
      <c r="D712" s="21"/>
      <c r="E712" s="21"/>
      <c r="F712" s="21"/>
      <c r="G712" s="21"/>
      <c r="H712" s="21"/>
    </row>
    <row r="713" spans="1:8" s="2" customFormat="1" ht="13.35" customHeight="1" x14ac:dyDescent="0.25">
      <c r="A713" s="2">
        <v>2136</v>
      </c>
      <c r="B713" s="14"/>
      <c r="C713" s="15"/>
      <c r="D713" s="15" t="s">
        <v>436</v>
      </c>
      <c r="E713" s="22" t="s">
        <v>384</v>
      </c>
      <c r="F713" s="23">
        <v>4</v>
      </c>
      <c r="G713" s="24">
        <v>0</v>
      </c>
      <c r="H713" s="19">
        <f>IF(E713 = CHAR(37), F713*G713/100,F713*G713)</f>
        <v>0</v>
      </c>
    </row>
    <row r="714" spans="1:8" s="2" customFormat="1" ht="13.35" customHeight="1" x14ac:dyDescent="0.25">
      <c r="B714" s="20"/>
      <c r="C714" s="21"/>
      <c r="D714" s="21"/>
      <c r="E714" s="21"/>
      <c r="F714" s="21"/>
      <c r="G714" s="21"/>
      <c r="H714" s="21"/>
    </row>
    <row r="715" spans="1:8" s="2" customFormat="1" ht="13.35" customHeight="1" x14ac:dyDescent="0.25">
      <c r="A715" s="2">
        <v>2137</v>
      </c>
      <c r="B715" s="14"/>
      <c r="C715" s="15"/>
      <c r="D715" s="15" t="s">
        <v>437</v>
      </c>
      <c r="E715" s="22"/>
      <c r="F715" s="23"/>
      <c r="G715" s="19"/>
      <c r="H715" s="19"/>
    </row>
    <row r="716" spans="1:8" s="2" customFormat="1" ht="13.35" customHeight="1" x14ac:dyDescent="0.25">
      <c r="B716" s="20"/>
      <c r="C716" s="21"/>
      <c r="D716" s="21"/>
      <c r="E716" s="21"/>
      <c r="F716" s="21"/>
      <c r="G716" s="21"/>
      <c r="H716" s="21"/>
    </row>
    <row r="717" spans="1:8" s="2" customFormat="1" ht="26.65" customHeight="1" x14ac:dyDescent="0.25">
      <c r="A717" s="2">
        <v>2138</v>
      </c>
      <c r="B717" s="14"/>
      <c r="C717" s="15"/>
      <c r="D717" s="15" t="s">
        <v>439</v>
      </c>
      <c r="E717" s="22" t="s">
        <v>33</v>
      </c>
      <c r="F717" s="23">
        <v>1</v>
      </c>
      <c r="G717" s="24">
        <v>0</v>
      </c>
      <c r="H717" s="19">
        <f>IF(E717 = CHAR(37), F717*G717/100,F717*G717)</f>
        <v>0</v>
      </c>
    </row>
    <row r="718" spans="1:8" s="2" customFormat="1" ht="13.35" customHeight="1" x14ac:dyDescent="0.25">
      <c r="B718" s="20"/>
      <c r="C718" s="21"/>
      <c r="D718" s="21"/>
      <c r="E718" s="21"/>
      <c r="F718" s="21"/>
      <c r="G718" s="21"/>
      <c r="H718" s="21"/>
    </row>
    <row r="719" spans="1:8" s="5" customFormat="1" ht="3.75" customHeight="1" x14ac:dyDescent="0.25">
      <c r="B719" s="34"/>
      <c r="C719" s="35"/>
      <c r="D719" s="36"/>
      <c r="E719" s="35"/>
      <c r="F719" s="35"/>
      <c r="G719" s="35"/>
      <c r="H719" s="35"/>
    </row>
    <row r="720" spans="1:8" s="2" customFormat="1" ht="13.35" customHeight="1" x14ac:dyDescent="0.25">
      <c r="B720" s="20"/>
      <c r="C720" s="21"/>
      <c r="D720" s="21"/>
      <c r="E720" s="21"/>
      <c r="F720" s="21"/>
      <c r="G720" s="21"/>
      <c r="H720" s="21"/>
    </row>
    <row r="721" spans="2:8" s="2" customFormat="1" ht="13.35" customHeight="1" x14ac:dyDescent="0.25">
      <c r="B721" s="20"/>
      <c r="C721" s="21"/>
      <c r="D721" s="21"/>
      <c r="E721" s="21"/>
      <c r="F721" s="21"/>
      <c r="G721" s="21"/>
      <c r="H721" s="21"/>
    </row>
    <row r="722" spans="2:8" s="2" customFormat="1" ht="13.35" customHeight="1" x14ac:dyDescent="0.25">
      <c r="B722" s="20"/>
      <c r="C722" s="21"/>
      <c r="D722" s="21"/>
      <c r="E722" s="21"/>
      <c r="F722" s="21"/>
      <c r="G722" s="21"/>
      <c r="H722" s="21"/>
    </row>
    <row r="723" spans="2:8" s="2" customFormat="1" ht="13.35" customHeight="1" x14ac:dyDescent="0.25">
      <c r="B723" s="20"/>
      <c r="C723" s="21"/>
      <c r="D723" s="21"/>
      <c r="E723" s="21"/>
      <c r="F723" s="21"/>
      <c r="G723" s="21"/>
      <c r="H723" s="21"/>
    </row>
    <row r="724" spans="2:8" s="2" customFormat="1" ht="13.35" customHeight="1" x14ac:dyDescent="0.25">
      <c r="B724" s="20"/>
      <c r="C724" s="21"/>
      <c r="D724" s="21"/>
      <c r="E724" s="21"/>
      <c r="F724" s="21"/>
      <c r="G724" s="21"/>
      <c r="H724" s="21"/>
    </row>
    <row r="725" spans="2:8" s="2" customFormat="1" ht="13.35" customHeight="1" x14ac:dyDescent="0.25">
      <c r="B725" s="20"/>
      <c r="C725" s="21"/>
      <c r="D725" s="21"/>
      <c r="E725" s="21"/>
      <c r="F725" s="21"/>
      <c r="G725" s="21"/>
      <c r="H725" s="21"/>
    </row>
    <row r="726" spans="2:8" s="2" customFormat="1" ht="13.35" customHeight="1" x14ac:dyDescent="0.25">
      <c r="B726" s="20"/>
      <c r="C726" s="21"/>
      <c r="D726" s="21"/>
      <c r="E726" s="21"/>
      <c r="F726" s="21"/>
      <c r="G726" s="21"/>
      <c r="H726" s="21"/>
    </row>
    <row r="727" spans="2:8" s="2" customFormat="1" ht="13.35" customHeight="1" x14ac:dyDescent="0.25">
      <c r="B727" s="20"/>
      <c r="C727" s="21"/>
      <c r="D727" s="21"/>
      <c r="E727" s="21"/>
      <c r="F727" s="21"/>
      <c r="G727" s="21"/>
      <c r="H727" s="21"/>
    </row>
    <row r="728" spans="2:8" s="2" customFormat="1" ht="13.35" customHeight="1" x14ac:dyDescent="0.25">
      <c r="B728" s="20"/>
      <c r="C728" s="21"/>
      <c r="D728" s="21"/>
      <c r="E728" s="21"/>
      <c r="F728" s="21"/>
      <c r="G728" s="21"/>
      <c r="H728" s="21"/>
    </row>
    <row r="729" spans="2:8" s="2" customFormat="1" ht="13.35" customHeight="1" x14ac:dyDescent="0.25">
      <c r="B729" s="20"/>
      <c r="C729" s="21"/>
      <c r="D729" s="21"/>
      <c r="E729" s="21"/>
      <c r="F729" s="21"/>
      <c r="G729" s="21"/>
      <c r="H729" s="21"/>
    </row>
    <row r="730" spans="2:8" s="2" customFormat="1" ht="13.35" customHeight="1" x14ac:dyDescent="0.25">
      <c r="B730" s="20"/>
      <c r="C730" s="21"/>
      <c r="D730" s="21"/>
      <c r="E730" s="21"/>
      <c r="F730" s="21"/>
      <c r="G730" s="21"/>
      <c r="H730" s="21"/>
    </row>
    <row r="731" spans="2:8" s="2" customFormat="1" ht="13.35" customHeight="1" x14ac:dyDescent="0.25">
      <c r="B731" s="20"/>
      <c r="C731" s="21"/>
      <c r="D731" s="21"/>
      <c r="E731" s="21"/>
      <c r="F731" s="21"/>
      <c r="G731" s="21"/>
      <c r="H731" s="21"/>
    </row>
    <row r="732" spans="2:8" s="2" customFormat="1" ht="13.35" customHeight="1" x14ac:dyDescent="0.25">
      <c r="B732" s="20"/>
      <c r="C732" s="21"/>
      <c r="D732" s="21"/>
      <c r="E732" s="21"/>
      <c r="F732" s="21"/>
      <c r="G732" s="21"/>
      <c r="H732" s="21"/>
    </row>
    <row r="733" spans="2:8" s="2" customFormat="1" ht="13.35" customHeight="1" x14ac:dyDescent="0.25">
      <c r="B733" s="20"/>
      <c r="C733" s="21"/>
      <c r="D733" s="21"/>
      <c r="E733" s="21"/>
      <c r="F733" s="21"/>
      <c r="G733" s="21"/>
      <c r="H733" s="21"/>
    </row>
    <row r="734" spans="2:8" s="2" customFormat="1" ht="13.35" customHeight="1" x14ac:dyDescent="0.25">
      <c r="B734" s="20"/>
      <c r="C734" s="21"/>
      <c r="D734" s="21"/>
      <c r="E734" s="21"/>
      <c r="F734" s="21"/>
      <c r="G734" s="21"/>
      <c r="H734" s="21"/>
    </row>
    <row r="735" spans="2:8" s="2" customFormat="1" ht="13.35" customHeight="1" x14ac:dyDescent="0.25">
      <c r="B735" s="20"/>
      <c r="C735" s="21"/>
      <c r="D735" s="21"/>
      <c r="E735" s="21"/>
      <c r="F735" s="21"/>
      <c r="G735" s="21"/>
      <c r="H735" s="21"/>
    </row>
    <row r="736" spans="2:8" s="2" customFormat="1" ht="13.35" customHeight="1" x14ac:dyDescent="0.25">
      <c r="B736" s="20"/>
      <c r="C736" s="21"/>
      <c r="D736" s="21"/>
      <c r="E736" s="21"/>
      <c r="F736" s="21"/>
      <c r="G736" s="21"/>
      <c r="H736" s="21"/>
    </row>
    <row r="737" spans="1:8" s="2" customFormat="1" ht="13.35" customHeight="1" x14ac:dyDescent="0.25">
      <c r="B737" s="20"/>
      <c r="C737" s="21"/>
      <c r="D737" s="21"/>
      <c r="E737" s="21"/>
      <c r="F737" s="21"/>
      <c r="G737" s="21"/>
      <c r="H737" s="21"/>
    </row>
    <row r="738" spans="1:8" s="2" customFormat="1" ht="13.35" customHeight="1" x14ac:dyDescent="0.25">
      <c r="B738" s="20"/>
      <c r="C738" s="21"/>
      <c r="D738" s="21"/>
      <c r="E738" s="21"/>
      <c r="F738" s="21"/>
      <c r="G738" s="21"/>
      <c r="H738" s="21"/>
    </row>
    <row r="739" spans="1:8" s="2" customFormat="1" ht="13.35" customHeight="1" x14ac:dyDescent="0.25">
      <c r="B739" s="20"/>
      <c r="C739" s="21"/>
      <c r="D739" s="21"/>
      <c r="E739" s="21"/>
      <c r="F739" s="21"/>
      <c r="G739" s="21"/>
      <c r="H739" s="21"/>
    </row>
    <row r="740" spans="1:8" s="2" customFormat="1" ht="13.35" customHeight="1" x14ac:dyDescent="0.25">
      <c r="B740" s="20"/>
      <c r="C740" s="21"/>
      <c r="D740" s="21"/>
      <c r="E740" s="21"/>
      <c r="F740" s="21"/>
      <c r="G740" s="21"/>
      <c r="H740" s="21"/>
    </row>
    <row r="741" spans="1:8" s="2" customFormat="1" ht="13.35" customHeight="1" x14ac:dyDescent="0.25">
      <c r="B741" s="20"/>
      <c r="C741" s="21"/>
      <c r="D741" s="21"/>
      <c r="E741" s="21"/>
      <c r="F741" s="21"/>
      <c r="G741" s="21"/>
      <c r="H741" s="21"/>
    </row>
    <row r="742" spans="1:8" s="2" customFormat="1" ht="13.35" customHeight="1" x14ac:dyDescent="0.25">
      <c r="B742" s="20"/>
      <c r="C742" s="21"/>
      <c r="D742" s="21"/>
      <c r="E742" s="21"/>
      <c r="F742" s="21"/>
      <c r="G742" s="21"/>
      <c r="H742" s="21"/>
    </row>
    <row r="743" spans="1:8" s="3" customFormat="1" ht="21.4" customHeight="1" x14ac:dyDescent="0.25">
      <c r="B743" s="25" t="s">
        <v>183</v>
      </c>
      <c r="C743" s="26"/>
      <c r="D743" s="27"/>
      <c r="E743" s="28"/>
      <c r="F743" s="29"/>
      <c r="G743" s="29"/>
      <c r="H743" s="30">
        <f>SUM(H702:H742)</f>
        <v>0</v>
      </c>
    </row>
    <row r="744" spans="1:8" s="4" customFormat="1" ht="15.75" x14ac:dyDescent="0.25">
      <c r="H744" s="31" t="s">
        <v>60</v>
      </c>
    </row>
    <row r="745" spans="1:8" s="1" customFormat="1" ht="13.35" customHeight="1" x14ac:dyDescent="0.25">
      <c r="D745" s="32" t="s">
        <v>460</v>
      </c>
    </row>
    <row r="746" spans="1:8" s="1" customFormat="1" ht="12.75" x14ac:dyDescent="0.25">
      <c r="B746" s="7" t="s">
        <v>1</v>
      </c>
    </row>
    <row r="747" spans="1:8" s="1" customFormat="1" ht="12.75" x14ac:dyDescent="0.25">
      <c r="H747" s="8" t="s">
        <v>461</v>
      </c>
    </row>
    <row r="748" spans="1:8" s="2" customFormat="1" ht="30.2" customHeight="1" x14ac:dyDescent="0.25">
      <c r="B748" s="9" t="s">
        <v>4</v>
      </c>
      <c r="C748" s="9" t="s">
        <v>5</v>
      </c>
      <c r="D748" s="9" t="s">
        <v>6</v>
      </c>
      <c r="E748" s="9" t="s">
        <v>7</v>
      </c>
      <c r="F748" s="9" t="s">
        <v>8</v>
      </c>
      <c r="G748" s="9" t="s">
        <v>9</v>
      </c>
      <c r="H748" s="10" t="s">
        <v>10</v>
      </c>
    </row>
    <row r="749" spans="1:8" s="3" customFormat="1" ht="21.4" customHeight="1" x14ac:dyDescent="0.25">
      <c r="B749" s="11"/>
      <c r="C749" s="12"/>
      <c r="D749" s="12"/>
      <c r="E749" s="12"/>
      <c r="F749" s="12"/>
      <c r="G749" s="12"/>
      <c r="H749" s="13"/>
    </row>
    <row r="750" spans="1:8" s="2" customFormat="1" ht="26.65" customHeight="1" x14ac:dyDescent="0.25">
      <c r="A750" s="2">
        <v>2010</v>
      </c>
      <c r="B750" s="14" t="s">
        <v>462</v>
      </c>
      <c r="C750" s="15" t="s">
        <v>463</v>
      </c>
      <c r="D750" s="15" t="s">
        <v>464</v>
      </c>
      <c r="E750" s="22"/>
      <c r="F750" s="23"/>
      <c r="G750" s="19"/>
      <c r="H750" s="19"/>
    </row>
    <row r="751" spans="1:8" s="2" customFormat="1" ht="13.35" customHeight="1" x14ac:dyDescent="0.25">
      <c r="B751" s="20"/>
      <c r="C751" s="21"/>
      <c r="D751" s="21"/>
      <c r="E751" s="21"/>
      <c r="F751" s="21"/>
      <c r="G751" s="21"/>
      <c r="H751" s="21"/>
    </row>
    <row r="752" spans="1:8" s="2" customFormat="1" ht="26.65" customHeight="1" x14ac:dyDescent="0.25">
      <c r="A752" s="2">
        <v>2011</v>
      </c>
      <c r="B752" s="14" t="s">
        <v>465</v>
      </c>
      <c r="C752" s="15" t="s">
        <v>466</v>
      </c>
      <c r="D752" s="15" t="s">
        <v>467</v>
      </c>
      <c r="E752" s="22"/>
      <c r="F752" s="23"/>
      <c r="G752" s="19"/>
      <c r="H752" s="19"/>
    </row>
    <row r="753" spans="1:8" s="2" customFormat="1" ht="13.35" customHeight="1" x14ac:dyDescent="0.25">
      <c r="B753" s="20"/>
      <c r="C753" s="21"/>
      <c r="D753" s="21"/>
      <c r="E753" s="21"/>
      <c r="F753" s="21"/>
      <c r="G753" s="21"/>
      <c r="H753" s="21"/>
    </row>
    <row r="754" spans="1:8" s="2" customFormat="1" ht="13.35" customHeight="1" x14ac:dyDescent="0.25">
      <c r="A754" s="2">
        <v>2012</v>
      </c>
      <c r="B754" s="14" t="s">
        <v>468</v>
      </c>
      <c r="C754" s="15" t="s">
        <v>469</v>
      </c>
      <c r="D754" s="15" t="s">
        <v>470</v>
      </c>
      <c r="E754" s="22"/>
      <c r="F754" s="23"/>
      <c r="G754" s="19"/>
      <c r="H754" s="19"/>
    </row>
    <row r="755" spans="1:8" s="2" customFormat="1" ht="13.35" customHeight="1" x14ac:dyDescent="0.25">
      <c r="B755" s="20"/>
      <c r="C755" s="21"/>
      <c r="D755" s="21"/>
      <c r="E755" s="21"/>
      <c r="F755" s="21"/>
      <c r="G755" s="21"/>
      <c r="H755" s="21"/>
    </row>
    <row r="756" spans="1:8" s="2" customFormat="1" ht="26.65" customHeight="1" x14ac:dyDescent="0.25">
      <c r="A756" s="2">
        <v>2013</v>
      </c>
      <c r="B756" s="14" t="s">
        <v>471</v>
      </c>
      <c r="C756" s="15" t="s">
        <v>353</v>
      </c>
      <c r="D756" s="15" t="s">
        <v>472</v>
      </c>
      <c r="E756" s="22" t="s">
        <v>26</v>
      </c>
      <c r="F756" s="23">
        <v>225</v>
      </c>
      <c r="G756" s="24">
        <v>0</v>
      </c>
      <c r="H756" s="19">
        <f>IF(E756 = CHAR(37), F756*G756/100,F756*G756)</f>
        <v>0</v>
      </c>
    </row>
    <row r="757" spans="1:8" s="2" customFormat="1" ht="13.35" customHeight="1" x14ac:dyDescent="0.25">
      <c r="B757" s="20"/>
      <c r="C757" s="21"/>
      <c r="D757" s="21"/>
      <c r="E757" s="21"/>
      <c r="F757" s="21"/>
      <c r="G757" s="21"/>
      <c r="H757" s="21"/>
    </row>
    <row r="758" spans="1:8" s="2" customFormat="1" ht="13.35" customHeight="1" x14ac:dyDescent="0.25">
      <c r="A758" s="2">
        <v>2014</v>
      </c>
      <c r="B758" s="14" t="s">
        <v>473</v>
      </c>
      <c r="C758" s="15" t="s">
        <v>474</v>
      </c>
      <c r="D758" s="15" t="s">
        <v>475</v>
      </c>
      <c r="E758" s="22"/>
      <c r="F758" s="23"/>
      <c r="G758" s="19"/>
      <c r="H758" s="19"/>
    </row>
    <row r="759" spans="1:8" s="2" customFormat="1" ht="13.35" customHeight="1" x14ac:dyDescent="0.25">
      <c r="B759" s="20"/>
      <c r="C759" s="21"/>
      <c r="D759" s="21"/>
      <c r="E759" s="21"/>
      <c r="F759" s="21"/>
      <c r="G759" s="21"/>
      <c r="H759" s="21"/>
    </row>
    <row r="760" spans="1:8" s="2" customFormat="1" ht="26.65" customHeight="1" x14ac:dyDescent="0.25">
      <c r="A760" s="2">
        <v>2015</v>
      </c>
      <c r="B760" s="14" t="s">
        <v>476</v>
      </c>
      <c r="C760" s="15" t="s">
        <v>18</v>
      </c>
      <c r="D760" s="15" t="s">
        <v>477</v>
      </c>
      <c r="E760" s="22" t="s">
        <v>26</v>
      </c>
      <c r="F760" s="23">
        <v>34</v>
      </c>
      <c r="G760" s="24">
        <v>0</v>
      </c>
      <c r="H760" s="19">
        <f>IF(E760 = CHAR(37), F760*G760/100,F760*G760)</f>
        <v>0</v>
      </c>
    </row>
    <row r="761" spans="1:8" s="2" customFormat="1" ht="13.35" customHeight="1" x14ac:dyDescent="0.25">
      <c r="B761" s="20"/>
      <c r="C761" s="21"/>
      <c r="D761" s="21"/>
      <c r="E761" s="21"/>
      <c r="F761" s="21"/>
      <c r="G761" s="21"/>
      <c r="H761" s="21"/>
    </row>
    <row r="762" spans="1:8" s="2" customFormat="1" ht="26.65" customHeight="1" x14ac:dyDescent="0.25">
      <c r="A762" s="2">
        <v>2016</v>
      </c>
      <c r="B762" s="14"/>
      <c r="C762" s="15" t="s">
        <v>21</v>
      </c>
      <c r="D762" s="15" t="s">
        <v>478</v>
      </c>
      <c r="E762" s="22"/>
      <c r="F762" s="23"/>
      <c r="G762" s="19"/>
      <c r="H762" s="19"/>
    </row>
    <row r="763" spans="1:8" s="2" customFormat="1" ht="13.35" customHeight="1" x14ac:dyDescent="0.25">
      <c r="B763" s="20"/>
      <c r="C763" s="21"/>
      <c r="D763" s="21"/>
      <c r="E763" s="21"/>
      <c r="F763" s="21"/>
      <c r="G763" s="21"/>
      <c r="H763" s="21"/>
    </row>
    <row r="764" spans="1:8" s="2" customFormat="1" ht="13.35" customHeight="1" x14ac:dyDescent="0.25">
      <c r="A764" s="2">
        <v>2017</v>
      </c>
      <c r="B764" s="14" t="s">
        <v>479</v>
      </c>
      <c r="C764" s="15"/>
      <c r="D764" s="15" t="s">
        <v>480</v>
      </c>
      <c r="E764" s="22" t="s">
        <v>384</v>
      </c>
      <c r="F764" s="23">
        <v>113</v>
      </c>
      <c r="G764" s="24">
        <v>0</v>
      </c>
      <c r="H764" s="19">
        <f>IF(E764 = CHAR(37), F764*G764/100,F764*G764)</f>
        <v>0</v>
      </c>
    </row>
    <row r="765" spans="1:8" s="2" customFormat="1" ht="13.35" customHeight="1" x14ac:dyDescent="0.25">
      <c r="B765" s="20"/>
      <c r="C765" s="21"/>
      <c r="D765" s="21"/>
      <c r="E765" s="21"/>
      <c r="F765" s="21"/>
      <c r="G765" s="21"/>
      <c r="H765" s="21"/>
    </row>
    <row r="766" spans="1:8" s="2" customFormat="1" ht="26.65" customHeight="1" x14ac:dyDescent="0.25">
      <c r="A766" s="2">
        <v>2018</v>
      </c>
      <c r="B766" s="14" t="s">
        <v>481</v>
      </c>
      <c r="C766" s="15"/>
      <c r="D766" s="15" t="s">
        <v>482</v>
      </c>
      <c r="E766" s="22" t="s">
        <v>384</v>
      </c>
      <c r="F766" s="23">
        <v>113</v>
      </c>
      <c r="G766" s="24">
        <v>0</v>
      </c>
      <c r="H766" s="19">
        <f>IF(E766 = CHAR(37), F766*G766/100,F766*G766)</f>
        <v>0</v>
      </c>
    </row>
    <row r="767" spans="1:8" s="2" customFormat="1" ht="13.35" customHeight="1" x14ac:dyDescent="0.25">
      <c r="B767" s="20"/>
      <c r="C767" s="21"/>
      <c r="D767" s="21"/>
      <c r="E767" s="21"/>
      <c r="F767" s="21"/>
      <c r="G767" s="21"/>
      <c r="H767" s="21"/>
    </row>
    <row r="768" spans="1:8" s="2" customFormat="1" ht="53.45" customHeight="1" x14ac:dyDescent="0.25">
      <c r="A768" s="2">
        <v>2019</v>
      </c>
      <c r="B768" s="14" t="s">
        <v>483</v>
      </c>
      <c r="C768" s="15"/>
      <c r="D768" s="15" t="s">
        <v>484</v>
      </c>
      <c r="E768" s="22" t="s">
        <v>384</v>
      </c>
      <c r="F768" s="23">
        <v>30</v>
      </c>
      <c r="G768" s="24">
        <v>0</v>
      </c>
      <c r="H768" s="19">
        <f>IF(E768 = CHAR(37), F768*G768/100,F768*G768)</f>
        <v>0</v>
      </c>
    </row>
    <row r="769" spans="1:8" s="2" customFormat="1" ht="13.35" customHeight="1" x14ac:dyDescent="0.25">
      <c r="B769" s="20"/>
      <c r="C769" s="21"/>
      <c r="D769" s="21"/>
      <c r="E769" s="21"/>
      <c r="F769" s="21"/>
      <c r="G769" s="21"/>
      <c r="H769" s="21"/>
    </row>
    <row r="770" spans="1:8" s="2" customFormat="1" ht="26.65" customHeight="1" x14ac:dyDescent="0.25">
      <c r="A770" s="2">
        <v>2020</v>
      </c>
      <c r="B770" s="14" t="s">
        <v>485</v>
      </c>
      <c r="C770" s="15"/>
      <c r="D770" s="15" t="s">
        <v>486</v>
      </c>
      <c r="E770" s="22" t="s">
        <v>384</v>
      </c>
      <c r="F770" s="23">
        <v>4</v>
      </c>
      <c r="G770" s="24">
        <v>0</v>
      </c>
      <c r="H770" s="19">
        <f>IF(E770 = CHAR(37), F770*G770/100,F770*G770)</f>
        <v>0</v>
      </c>
    </row>
    <row r="771" spans="1:8" s="2" customFormat="1" ht="13.35" customHeight="1" x14ac:dyDescent="0.25">
      <c r="B771" s="20"/>
      <c r="C771" s="21"/>
      <c r="D771" s="21"/>
      <c r="E771" s="21"/>
      <c r="F771" s="21"/>
      <c r="G771" s="21"/>
      <c r="H771" s="21"/>
    </row>
    <row r="772" spans="1:8" s="2" customFormat="1" ht="13.35" customHeight="1" x14ac:dyDescent="0.25">
      <c r="A772" s="2">
        <v>2021</v>
      </c>
      <c r="B772" s="14"/>
      <c r="C772" s="15"/>
      <c r="D772" s="15" t="s">
        <v>487</v>
      </c>
      <c r="E772" s="22"/>
      <c r="F772" s="23"/>
      <c r="G772" s="19"/>
      <c r="H772" s="19"/>
    </row>
    <row r="773" spans="1:8" s="2" customFormat="1" ht="13.35" customHeight="1" x14ac:dyDescent="0.25">
      <c r="B773" s="20"/>
      <c r="C773" s="21"/>
      <c r="D773" s="21"/>
      <c r="E773" s="21"/>
      <c r="F773" s="21"/>
      <c r="G773" s="21"/>
      <c r="H773" s="21"/>
    </row>
    <row r="774" spans="1:8" s="2" customFormat="1" ht="13.35" customHeight="1" x14ac:dyDescent="0.25">
      <c r="A774" s="2">
        <v>2022</v>
      </c>
      <c r="B774" s="14" t="s">
        <v>488</v>
      </c>
      <c r="C774" s="15"/>
      <c r="D774" s="15" t="s">
        <v>489</v>
      </c>
      <c r="E774" s="22" t="s">
        <v>384</v>
      </c>
      <c r="F774" s="23">
        <v>10</v>
      </c>
      <c r="G774" s="24">
        <v>0</v>
      </c>
      <c r="H774" s="19">
        <f>IF(E774 = CHAR(37), F774*G774/100,F774*G774)</f>
        <v>0</v>
      </c>
    </row>
    <row r="775" spans="1:8" s="2" customFormat="1" ht="13.35" customHeight="1" x14ac:dyDescent="0.25">
      <c r="B775" s="20"/>
      <c r="C775" s="21"/>
      <c r="D775" s="21"/>
      <c r="E775" s="21"/>
      <c r="F775" s="21"/>
      <c r="G775" s="21"/>
      <c r="H775" s="21"/>
    </row>
    <row r="776" spans="1:8" s="2" customFormat="1" ht="13.35" customHeight="1" x14ac:dyDescent="0.25">
      <c r="A776" s="2">
        <v>2023</v>
      </c>
      <c r="B776" s="14" t="s">
        <v>490</v>
      </c>
      <c r="C776" s="15"/>
      <c r="D776" s="15" t="s">
        <v>491</v>
      </c>
      <c r="E776" s="22"/>
      <c r="F776" s="23"/>
      <c r="G776" s="19"/>
      <c r="H776" s="19"/>
    </row>
    <row r="777" spans="1:8" s="2" customFormat="1" ht="13.35" customHeight="1" x14ac:dyDescent="0.25">
      <c r="B777" s="20"/>
      <c r="C777" s="21"/>
      <c r="D777" s="21"/>
      <c r="E777" s="21"/>
      <c r="F777" s="21"/>
      <c r="G777" s="21"/>
      <c r="H777" s="21"/>
    </row>
    <row r="778" spans="1:8" s="2" customFormat="1" ht="26.65" customHeight="1" x14ac:dyDescent="0.25">
      <c r="A778" s="2">
        <v>2024</v>
      </c>
      <c r="B778" s="14" t="s">
        <v>492</v>
      </c>
      <c r="C778" s="15" t="s">
        <v>493</v>
      </c>
      <c r="D778" s="15" t="s">
        <v>494</v>
      </c>
      <c r="E778" s="22" t="s">
        <v>384</v>
      </c>
      <c r="F778" s="23">
        <v>10</v>
      </c>
      <c r="G778" s="24">
        <v>0</v>
      </c>
      <c r="H778" s="19">
        <f>IF(E778 = CHAR(37), F778*G778/100,F778*G778)</f>
        <v>0</v>
      </c>
    </row>
    <row r="779" spans="1:8" s="2" customFormat="1" ht="13.35" customHeight="1" x14ac:dyDescent="0.25">
      <c r="B779" s="20"/>
      <c r="C779" s="21"/>
      <c r="D779" s="21"/>
      <c r="E779" s="21"/>
      <c r="F779" s="21"/>
      <c r="G779" s="21"/>
      <c r="H779" s="21"/>
    </row>
    <row r="780" spans="1:8" s="2" customFormat="1" ht="13.35" customHeight="1" x14ac:dyDescent="0.25">
      <c r="A780" s="2">
        <v>2025</v>
      </c>
      <c r="B780" s="14" t="s">
        <v>495</v>
      </c>
      <c r="C780" s="15" t="s">
        <v>496</v>
      </c>
      <c r="D780" s="15" t="s">
        <v>497</v>
      </c>
      <c r="E780" s="22"/>
      <c r="F780" s="23"/>
      <c r="G780" s="19"/>
      <c r="H780" s="19"/>
    </row>
    <row r="781" spans="1:8" s="2" customFormat="1" ht="13.35" customHeight="1" x14ac:dyDescent="0.25">
      <c r="B781" s="20"/>
      <c r="C781" s="21"/>
      <c r="D781" s="21"/>
      <c r="E781" s="21"/>
      <c r="F781" s="21"/>
      <c r="G781" s="21"/>
      <c r="H781" s="21"/>
    </row>
    <row r="782" spans="1:8" s="2" customFormat="1" ht="13.35" customHeight="1" x14ac:dyDescent="0.25">
      <c r="A782" s="2">
        <v>2026</v>
      </c>
      <c r="B782" s="14" t="s">
        <v>498</v>
      </c>
      <c r="C782" s="15" t="s">
        <v>499</v>
      </c>
      <c r="D782" s="15" t="s">
        <v>500</v>
      </c>
      <c r="E782" s="22"/>
      <c r="F782" s="23"/>
      <c r="G782" s="19"/>
      <c r="H782" s="19"/>
    </row>
    <row r="783" spans="1:8" s="2" customFormat="1" ht="13.35" customHeight="1" x14ac:dyDescent="0.25">
      <c r="B783" s="20"/>
      <c r="C783" s="21"/>
      <c r="D783" s="21"/>
      <c r="E783" s="21"/>
      <c r="F783" s="21"/>
      <c r="G783" s="21"/>
      <c r="H783" s="21"/>
    </row>
    <row r="784" spans="1:8" s="2" customFormat="1" ht="13.35" customHeight="1" x14ac:dyDescent="0.25">
      <c r="A784" s="2">
        <v>2027</v>
      </c>
      <c r="B784" s="14" t="s">
        <v>501</v>
      </c>
      <c r="C784" s="15" t="s">
        <v>353</v>
      </c>
      <c r="D784" s="15" t="s">
        <v>502</v>
      </c>
      <c r="E784" s="22" t="s">
        <v>26</v>
      </c>
      <c r="F784" s="23">
        <v>110</v>
      </c>
      <c r="G784" s="24">
        <v>0</v>
      </c>
      <c r="H784" s="19">
        <f>IF(E784 = CHAR(37), F784*G784/100,F784*G784)</f>
        <v>0</v>
      </c>
    </row>
    <row r="785" spans="1:8" s="2" customFormat="1" ht="13.35" customHeight="1" x14ac:dyDescent="0.25">
      <c r="B785" s="20"/>
      <c r="C785" s="21"/>
      <c r="D785" s="21"/>
      <c r="E785" s="21"/>
      <c r="F785" s="21"/>
      <c r="G785" s="21"/>
      <c r="H785" s="21"/>
    </row>
    <row r="786" spans="1:8" s="2" customFormat="1" ht="26.65" customHeight="1" x14ac:dyDescent="0.25">
      <c r="A786" s="2">
        <v>2028</v>
      </c>
      <c r="B786" s="14" t="s">
        <v>503</v>
      </c>
      <c r="C786" s="15" t="s">
        <v>363</v>
      </c>
      <c r="D786" s="15" t="s">
        <v>504</v>
      </c>
      <c r="E786" s="22" t="s">
        <v>26</v>
      </c>
      <c r="F786" s="23">
        <v>110</v>
      </c>
      <c r="G786" s="24">
        <v>0</v>
      </c>
      <c r="H786" s="19">
        <f>IF(E786 = CHAR(37), F786*G786/100,F786*G786)</f>
        <v>0</v>
      </c>
    </row>
    <row r="787" spans="1:8" s="3" customFormat="1" ht="21.4" customHeight="1" x14ac:dyDescent="0.25">
      <c r="B787" s="25" t="s">
        <v>59</v>
      </c>
      <c r="C787" s="26"/>
      <c r="D787" s="27"/>
      <c r="E787" s="28"/>
      <c r="F787" s="29"/>
      <c r="G787" s="29"/>
      <c r="H787" s="30">
        <f>SUM(H749:H786)</f>
        <v>0</v>
      </c>
    </row>
    <row r="788" spans="1:8" s="4" customFormat="1" ht="15.75" x14ac:dyDescent="0.25">
      <c r="H788" s="31" t="s">
        <v>60</v>
      </c>
    </row>
    <row r="789" spans="1:8" s="1" customFormat="1" ht="13.35" customHeight="1" x14ac:dyDescent="0.25">
      <c r="D789" s="32" t="s">
        <v>505</v>
      </c>
    </row>
    <row r="790" spans="1:8" s="1" customFormat="1" ht="12.75" x14ac:dyDescent="0.25">
      <c r="B790" s="7" t="s">
        <v>1</v>
      </c>
    </row>
    <row r="791" spans="1:8" s="1" customFormat="1" ht="12.75" x14ac:dyDescent="0.25">
      <c r="H791" s="8" t="s">
        <v>461</v>
      </c>
    </row>
    <row r="792" spans="1:8" s="2" customFormat="1" ht="30.2" customHeight="1" x14ac:dyDescent="0.25">
      <c r="B792" s="9" t="s">
        <v>4</v>
      </c>
      <c r="C792" s="9" t="s">
        <v>5</v>
      </c>
      <c r="D792" s="9" t="s">
        <v>6</v>
      </c>
      <c r="E792" s="9" t="s">
        <v>7</v>
      </c>
      <c r="F792" s="9" t="s">
        <v>8</v>
      </c>
      <c r="G792" s="9" t="s">
        <v>9</v>
      </c>
      <c r="H792" s="10" t="s">
        <v>10</v>
      </c>
    </row>
    <row r="793" spans="1:8" s="3" customFormat="1" ht="21.4" customHeight="1" x14ac:dyDescent="0.25">
      <c r="B793" s="25" t="s">
        <v>62</v>
      </c>
      <c r="C793" s="26"/>
      <c r="D793" s="27"/>
      <c r="E793" s="28"/>
      <c r="F793" s="29"/>
      <c r="G793" s="29"/>
      <c r="H793" s="30">
        <f>H787</f>
        <v>0</v>
      </c>
    </row>
    <row r="794" spans="1:8" s="2" customFormat="1" ht="13.35" customHeight="1" x14ac:dyDescent="0.25">
      <c r="A794" s="2">
        <v>2029</v>
      </c>
      <c r="B794" s="14" t="s">
        <v>506</v>
      </c>
      <c r="C794" s="15" t="s">
        <v>507</v>
      </c>
      <c r="D794" s="15" t="s">
        <v>508</v>
      </c>
      <c r="E794" s="22"/>
      <c r="F794" s="23"/>
      <c r="G794" s="19"/>
      <c r="H794" s="19"/>
    </row>
    <row r="795" spans="1:8" s="2" customFormat="1" ht="13.35" customHeight="1" x14ac:dyDescent="0.25">
      <c r="B795" s="20"/>
      <c r="C795" s="21"/>
      <c r="D795" s="21"/>
      <c r="E795" s="21"/>
      <c r="F795" s="21"/>
      <c r="G795" s="21"/>
      <c r="H795" s="21"/>
    </row>
    <row r="796" spans="1:8" s="2" customFormat="1" ht="13.35" customHeight="1" x14ac:dyDescent="0.25">
      <c r="A796" s="2">
        <v>2030</v>
      </c>
      <c r="B796" s="14"/>
      <c r="C796" s="15"/>
      <c r="D796" s="15" t="s">
        <v>509</v>
      </c>
      <c r="E796" s="22"/>
      <c r="F796" s="23"/>
      <c r="G796" s="19"/>
      <c r="H796" s="19"/>
    </row>
    <row r="797" spans="1:8" s="2" customFormat="1" ht="13.35" customHeight="1" x14ac:dyDescent="0.25">
      <c r="B797" s="20"/>
      <c r="C797" s="21"/>
      <c r="D797" s="21"/>
      <c r="E797" s="21"/>
      <c r="F797" s="21"/>
      <c r="G797" s="21"/>
      <c r="H797" s="21"/>
    </row>
    <row r="798" spans="1:8" s="2" customFormat="1" ht="13.35" customHeight="1" x14ac:dyDescent="0.25">
      <c r="A798" s="2">
        <v>2031</v>
      </c>
      <c r="B798" s="14" t="s">
        <v>510</v>
      </c>
      <c r="C798" s="15"/>
      <c r="D798" s="15" t="s">
        <v>511</v>
      </c>
      <c r="E798" s="22" t="s">
        <v>512</v>
      </c>
      <c r="F798" s="23">
        <v>0.2</v>
      </c>
      <c r="G798" s="24">
        <v>0</v>
      </c>
      <c r="H798" s="19">
        <f>IF(E798 = CHAR(37), F798*G798/100,F798*G798)</f>
        <v>0</v>
      </c>
    </row>
    <row r="799" spans="1:8" s="2" customFormat="1" ht="13.35" customHeight="1" x14ac:dyDescent="0.25">
      <c r="B799" s="20"/>
      <c r="C799" s="21"/>
      <c r="D799" s="21"/>
      <c r="E799" s="21"/>
      <c r="F799" s="21"/>
      <c r="G799" s="21"/>
      <c r="H799" s="21"/>
    </row>
    <row r="800" spans="1:8" s="2" customFormat="1" ht="13.35" customHeight="1" x14ac:dyDescent="0.25">
      <c r="A800" s="2">
        <v>2032</v>
      </c>
      <c r="B800" s="14"/>
      <c r="C800" s="15"/>
      <c r="D800" s="15" t="s">
        <v>513</v>
      </c>
      <c r="E800" s="22"/>
      <c r="F800" s="23"/>
      <c r="G800" s="19"/>
      <c r="H800" s="19"/>
    </row>
    <row r="801" spans="1:8" s="2" customFormat="1" ht="13.35" customHeight="1" x14ac:dyDescent="0.25">
      <c r="B801" s="20"/>
      <c r="C801" s="21"/>
      <c r="D801" s="21"/>
      <c r="E801" s="21"/>
      <c r="F801" s="21"/>
      <c r="G801" s="21"/>
      <c r="H801" s="21"/>
    </row>
    <row r="802" spans="1:8" s="2" customFormat="1" ht="13.35" customHeight="1" x14ac:dyDescent="0.25">
      <c r="A802" s="2">
        <v>2033</v>
      </c>
      <c r="B802" s="14" t="s">
        <v>514</v>
      </c>
      <c r="C802" s="15"/>
      <c r="D802" s="15" t="s">
        <v>515</v>
      </c>
      <c r="E802" s="22" t="s">
        <v>512</v>
      </c>
      <c r="F802" s="23">
        <v>3</v>
      </c>
      <c r="G802" s="24">
        <v>0</v>
      </c>
      <c r="H802" s="19">
        <f>IF(E802 = CHAR(37), F802*G802/100,F802*G802)</f>
        <v>0</v>
      </c>
    </row>
    <row r="803" spans="1:8" s="2" customFormat="1" ht="13.35" customHeight="1" x14ac:dyDescent="0.25">
      <c r="B803" s="20"/>
      <c r="C803" s="21"/>
      <c r="D803" s="21"/>
      <c r="E803" s="21"/>
      <c r="F803" s="21"/>
      <c r="G803" s="21"/>
      <c r="H803" s="21"/>
    </row>
    <row r="804" spans="1:8" s="2" customFormat="1" ht="13.35" customHeight="1" x14ac:dyDescent="0.25">
      <c r="A804" s="2">
        <v>2034</v>
      </c>
      <c r="B804" s="14" t="s">
        <v>516</v>
      </c>
      <c r="C804" s="15"/>
      <c r="D804" s="15" t="s">
        <v>517</v>
      </c>
      <c r="E804" s="22" t="s">
        <v>512</v>
      </c>
      <c r="F804" s="23">
        <v>3</v>
      </c>
      <c r="G804" s="24">
        <v>0</v>
      </c>
      <c r="H804" s="19">
        <f>IF(E804 = CHAR(37), F804*G804/100,F804*G804)</f>
        <v>0</v>
      </c>
    </row>
    <row r="805" spans="1:8" s="2" customFormat="1" ht="13.35" customHeight="1" x14ac:dyDescent="0.25">
      <c r="B805" s="20"/>
      <c r="C805" s="21"/>
      <c r="D805" s="21"/>
      <c r="E805" s="21"/>
      <c r="F805" s="21"/>
      <c r="G805" s="21"/>
      <c r="H805" s="21"/>
    </row>
    <row r="806" spans="1:8" s="2" customFormat="1" ht="26.65" customHeight="1" x14ac:dyDescent="0.25">
      <c r="A806" s="2">
        <v>2035</v>
      </c>
      <c r="B806" s="14" t="s">
        <v>518</v>
      </c>
      <c r="C806" s="15" t="s">
        <v>21</v>
      </c>
      <c r="D806" s="15" t="s">
        <v>519</v>
      </c>
      <c r="E806" s="22" t="s">
        <v>26</v>
      </c>
      <c r="F806" s="23">
        <v>688</v>
      </c>
      <c r="G806" s="24">
        <v>0</v>
      </c>
      <c r="H806" s="19">
        <f>IF(E806 = CHAR(37), F806*G806/100,F806*G806)</f>
        <v>0</v>
      </c>
    </row>
    <row r="807" spans="1:8" s="2" customFormat="1" ht="13.35" customHeight="1" x14ac:dyDescent="0.25">
      <c r="B807" s="20"/>
      <c r="C807" s="21"/>
      <c r="D807" s="21"/>
      <c r="E807" s="21"/>
      <c r="F807" s="21"/>
      <c r="G807" s="21"/>
      <c r="H807" s="21"/>
    </row>
    <row r="808" spans="1:8" s="2" customFormat="1" ht="13.35" customHeight="1" x14ac:dyDescent="0.25">
      <c r="A808" s="2">
        <v>2036</v>
      </c>
      <c r="B808" s="14" t="s">
        <v>520</v>
      </c>
      <c r="C808" s="15" t="s">
        <v>148</v>
      </c>
      <c r="D808" s="15" t="s">
        <v>497</v>
      </c>
      <c r="E808" s="22"/>
      <c r="F808" s="23"/>
      <c r="G808" s="19"/>
      <c r="H808" s="19"/>
    </row>
    <row r="809" spans="1:8" s="2" customFormat="1" ht="13.35" customHeight="1" x14ac:dyDescent="0.25">
      <c r="B809" s="20"/>
      <c r="C809" s="21"/>
      <c r="D809" s="21"/>
      <c r="E809" s="21"/>
      <c r="F809" s="21"/>
      <c r="G809" s="21"/>
      <c r="H809" s="21"/>
    </row>
    <row r="810" spans="1:8" s="2" customFormat="1" ht="26.65" customHeight="1" x14ac:dyDescent="0.25">
      <c r="A810" s="2">
        <v>2037</v>
      </c>
      <c r="B810" s="14" t="s">
        <v>521</v>
      </c>
      <c r="C810" s="15" t="s">
        <v>152</v>
      </c>
      <c r="D810" s="15" t="s">
        <v>522</v>
      </c>
      <c r="E810" s="22" t="s">
        <v>26</v>
      </c>
      <c r="F810" s="23">
        <v>11</v>
      </c>
      <c r="G810" s="24">
        <v>0</v>
      </c>
      <c r="H810" s="19">
        <f>IF(E810 = CHAR(37), F810*G810/100,F810*G810)</f>
        <v>0</v>
      </c>
    </row>
    <row r="811" spans="1:8" s="2" customFormat="1" ht="13.35" customHeight="1" x14ac:dyDescent="0.25">
      <c r="B811" s="20"/>
      <c r="C811" s="21"/>
      <c r="D811" s="21"/>
      <c r="E811" s="21"/>
      <c r="F811" s="21"/>
      <c r="G811" s="21"/>
      <c r="H811" s="21"/>
    </row>
    <row r="812" spans="1:8" s="2" customFormat="1" ht="39.950000000000003" customHeight="1" x14ac:dyDescent="0.25">
      <c r="A812" s="2">
        <v>2038</v>
      </c>
      <c r="B812" s="14" t="s">
        <v>523</v>
      </c>
      <c r="C812" s="15" t="s">
        <v>172</v>
      </c>
      <c r="D812" s="15" t="s">
        <v>524</v>
      </c>
      <c r="E812" s="22" t="s">
        <v>384</v>
      </c>
      <c r="F812" s="23">
        <v>31</v>
      </c>
      <c r="G812" s="24">
        <v>0</v>
      </c>
      <c r="H812" s="19">
        <f>IF(E812 = CHAR(37), F812*G812/100,F812*G812)</f>
        <v>0</v>
      </c>
    </row>
    <row r="813" spans="1:8" s="2" customFormat="1" ht="13.35" customHeight="1" x14ac:dyDescent="0.25">
      <c r="B813" s="20"/>
      <c r="C813" s="21"/>
      <c r="D813" s="21"/>
      <c r="E813" s="21"/>
      <c r="F813" s="21"/>
      <c r="G813" s="21"/>
      <c r="H813" s="21"/>
    </row>
    <row r="814" spans="1:8" s="2" customFormat="1" ht="13.35" customHeight="1" x14ac:dyDescent="0.25">
      <c r="A814" s="2">
        <v>2039</v>
      </c>
      <c r="B814" s="14"/>
      <c r="C814" s="15" t="s">
        <v>525</v>
      </c>
      <c r="D814" s="15" t="s">
        <v>526</v>
      </c>
      <c r="E814" s="22"/>
      <c r="F814" s="23"/>
      <c r="G814" s="19"/>
      <c r="H814" s="19"/>
    </row>
    <row r="815" spans="1:8" s="2" customFormat="1" ht="13.35" customHeight="1" x14ac:dyDescent="0.25">
      <c r="B815" s="20"/>
      <c r="C815" s="21"/>
      <c r="D815" s="21"/>
      <c r="E815" s="21"/>
      <c r="F815" s="21"/>
      <c r="G815" s="21"/>
      <c r="H815" s="21"/>
    </row>
    <row r="816" spans="1:8" s="2" customFormat="1" ht="13.35" customHeight="1" x14ac:dyDescent="0.25">
      <c r="A816" s="2">
        <v>2040</v>
      </c>
      <c r="B816" s="14" t="s">
        <v>527</v>
      </c>
      <c r="C816" s="15"/>
      <c r="D816" s="15" t="s">
        <v>528</v>
      </c>
      <c r="E816" s="22" t="s">
        <v>26</v>
      </c>
      <c r="F816" s="23">
        <v>110</v>
      </c>
      <c r="G816" s="24">
        <v>0</v>
      </c>
      <c r="H816" s="19">
        <f>IF(E816 = CHAR(37), F816*G816/100,F816*G816)</f>
        <v>0</v>
      </c>
    </row>
    <row r="817" spans="1:8" s="2" customFormat="1" ht="13.35" customHeight="1" x14ac:dyDescent="0.25">
      <c r="B817" s="20"/>
      <c r="C817" s="21"/>
      <c r="D817" s="21"/>
      <c r="E817" s="21"/>
      <c r="F817" s="21"/>
      <c r="G817" s="21"/>
      <c r="H817" s="21"/>
    </row>
    <row r="818" spans="1:8" s="2" customFormat="1" ht="13.35" customHeight="1" x14ac:dyDescent="0.25">
      <c r="A818" s="2">
        <v>2041</v>
      </c>
      <c r="B818" s="14" t="s">
        <v>529</v>
      </c>
      <c r="C818" s="15"/>
      <c r="D818" s="15" t="s">
        <v>530</v>
      </c>
      <c r="E818" s="22" t="s">
        <v>26</v>
      </c>
      <c r="F818" s="23">
        <v>110</v>
      </c>
      <c r="G818" s="24">
        <v>0</v>
      </c>
      <c r="H818" s="19">
        <f>IF(E818 = CHAR(37), F818*G818/100,F818*G818)</f>
        <v>0</v>
      </c>
    </row>
    <row r="819" spans="1:8" s="2" customFormat="1" ht="13.35" customHeight="1" x14ac:dyDescent="0.25">
      <c r="B819" s="20"/>
      <c r="C819" s="21"/>
      <c r="D819" s="21"/>
      <c r="E819" s="21"/>
      <c r="F819" s="21"/>
      <c r="G819" s="21"/>
      <c r="H819" s="21"/>
    </row>
    <row r="820" spans="1:8" s="2" customFormat="1" ht="26.65" customHeight="1" x14ac:dyDescent="0.25">
      <c r="A820" s="2">
        <v>2042</v>
      </c>
      <c r="B820" s="14" t="s">
        <v>531</v>
      </c>
      <c r="C820" s="15" t="s">
        <v>239</v>
      </c>
      <c r="D820" s="15" t="s">
        <v>532</v>
      </c>
      <c r="E820" s="22" t="s">
        <v>26</v>
      </c>
      <c r="F820" s="23">
        <v>0.4</v>
      </c>
      <c r="G820" s="24">
        <v>0</v>
      </c>
      <c r="H820" s="19">
        <f>IF(E820 = CHAR(37), F820*G820/100,F820*G820)</f>
        <v>0</v>
      </c>
    </row>
    <row r="821" spans="1:8" s="2" customFormat="1" ht="13.35" customHeight="1" x14ac:dyDescent="0.25">
      <c r="B821" s="20"/>
      <c r="C821" s="21"/>
      <c r="D821" s="21"/>
      <c r="E821" s="21"/>
      <c r="F821" s="21"/>
      <c r="G821" s="21"/>
      <c r="H821" s="21"/>
    </row>
    <row r="822" spans="1:8" s="2" customFormat="1" ht="53.45" customHeight="1" x14ac:dyDescent="0.25">
      <c r="A822" s="2">
        <v>2043</v>
      </c>
      <c r="B822" s="14" t="s">
        <v>533</v>
      </c>
      <c r="C822" s="15" t="s">
        <v>534</v>
      </c>
      <c r="D822" s="15" t="s">
        <v>535</v>
      </c>
      <c r="E822" s="22" t="s">
        <v>384</v>
      </c>
      <c r="F822" s="23">
        <v>56</v>
      </c>
      <c r="G822" s="24">
        <v>0</v>
      </c>
      <c r="H822" s="19">
        <f>IF(E822 = CHAR(37), F822*G822/100,F822*G822)</f>
        <v>0</v>
      </c>
    </row>
    <row r="823" spans="1:8" s="2" customFormat="1" ht="13.35" customHeight="1" x14ac:dyDescent="0.25">
      <c r="B823" s="20"/>
      <c r="C823" s="21"/>
      <c r="D823" s="21"/>
      <c r="E823" s="21"/>
      <c r="F823" s="21"/>
      <c r="G823" s="21"/>
      <c r="H823" s="21"/>
    </row>
    <row r="824" spans="1:8" s="2" customFormat="1" ht="26.65" customHeight="1" x14ac:dyDescent="0.25">
      <c r="A824" s="2">
        <v>2044</v>
      </c>
      <c r="B824" s="14" t="s">
        <v>536</v>
      </c>
      <c r="C824" s="15"/>
      <c r="D824" s="15" t="s">
        <v>537</v>
      </c>
      <c r="E824" s="22" t="s">
        <v>538</v>
      </c>
      <c r="F824" s="23">
        <v>5</v>
      </c>
      <c r="G824" s="24">
        <v>0</v>
      </c>
      <c r="H824" s="19">
        <f>IF(E824 = CHAR(37), F824*G824/100,F824*G824)</f>
        <v>0</v>
      </c>
    </row>
    <row r="825" spans="1:8" s="2" customFormat="1" ht="13.35" customHeight="1" x14ac:dyDescent="0.25">
      <c r="B825" s="20"/>
      <c r="C825" s="21"/>
      <c r="D825" s="21"/>
      <c r="E825" s="21"/>
      <c r="F825" s="21"/>
      <c r="G825" s="21"/>
      <c r="H825" s="21"/>
    </row>
    <row r="826" spans="1:8" s="2" customFormat="1" ht="13.35" customHeight="1" x14ac:dyDescent="0.25">
      <c r="A826" s="2">
        <v>2045</v>
      </c>
      <c r="B826" s="14" t="s">
        <v>539</v>
      </c>
      <c r="C826" s="15"/>
      <c r="D826" s="15" t="s">
        <v>540</v>
      </c>
      <c r="E826" s="22"/>
      <c r="F826" s="23"/>
      <c r="G826" s="19"/>
      <c r="H826" s="19"/>
    </row>
    <row r="827" spans="1:8" s="2" customFormat="1" ht="13.35" customHeight="1" x14ac:dyDescent="0.25">
      <c r="B827" s="20"/>
      <c r="C827" s="21"/>
      <c r="D827" s="21"/>
      <c r="E827" s="21"/>
      <c r="F827" s="21"/>
      <c r="G827" s="21"/>
      <c r="H827" s="21"/>
    </row>
    <row r="828" spans="1:8" s="2" customFormat="1" ht="13.35" customHeight="1" x14ac:dyDescent="0.25">
      <c r="B828" s="20"/>
      <c r="C828" s="21"/>
      <c r="D828" s="21"/>
      <c r="E828" s="21"/>
      <c r="F828" s="21"/>
      <c r="G828" s="21"/>
      <c r="H828" s="21"/>
    </row>
    <row r="829" spans="1:8" s="2" customFormat="1" ht="13.35" customHeight="1" x14ac:dyDescent="0.25">
      <c r="B829" s="20"/>
      <c r="C829" s="21"/>
      <c r="D829" s="21"/>
      <c r="E829" s="21"/>
      <c r="F829" s="21"/>
      <c r="G829" s="21"/>
      <c r="H829" s="21"/>
    </row>
    <row r="830" spans="1:8" s="2" customFormat="1" ht="13.35" customHeight="1" x14ac:dyDescent="0.25">
      <c r="B830" s="20"/>
      <c r="C830" s="21"/>
      <c r="D830" s="21"/>
      <c r="E830" s="21"/>
      <c r="F830" s="21"/>
      <c r="G830" s="21"/>
      <c r="H830" s="21"/>
    </row>
    <row r="831" spans="1:8" s="2" customFormat="1" ht="13.35" customHeight="1" x14ac:dyDescent="0.25">
      <c r="B831" s="20"/>
      <c r="C831" s="21"/>
      <c r="D831" s="21"/>
      <c r="E831" s="21"/>
      <c r="F831" s="21"/>
      <c r="G831" s="21"/>
      <c r="H831" s="21"/>
    </row>
    <row r="832" spans="1:8" s="2" customFormat="1" ht="13.35" customHeight="1" x14ac:dyDescent="0.25">
      <c r="B832" s="20"/>
      <c r="C832" s="21"/>
      <c r="D832" s="21"/>
      <c r="E832" s="21"/>
      <c r="F832" s="21"/>
      <c r="G832" s="21"/>
      <c r="H832" s="21"/>
    </row>
    <row r="833" spans="1:8" s="2" customFormat="1" ht="13.35" customHeight="1" x14ac:dyDescent="0.25">
      <c r="B833" s="20"/>
      <c r="C833" s="21"/>
      <c r="D833" s="21"/>
      <c r="E833" s="21"/>
      <c r="F833" s="21"/>
      <c r="G833" s="21"/>
      <c r="H833" s="21"/>
    </row>
    <row r="834" spans="1:8" s="3" customFormat="1" ht="21.4" customHeight="1" x14ac:dyDescent="0.25">
      <c r="B834" s="25" t="s">
        <v>59</v>
      </c>
      <c r="C834" s="26"/>
      <c r="D834" s="27"/>
      <c r="E834" s="28"/>
      <c r="F834" s="29"/>
      <c r="G834" s="29"/>
      <c r="H834" s="30">
        <f>SUM(H793:H833)</f>
        <v>0</v>
      </c>
    </row>
    <row r="835" spans="1:8" s="4" customFormat="1" ht="15.75" x14ac:dyDescent="0.25">
      <c r="H835" s="31" t="s">
        <v>60</v>
      </c>
    </row>
    <row r="836" spans="1:8" s="1" customFormat="1" ht="13.35" customHeight="1" x14ac:dyDescent="0.25">
      <c r="D836" s="32" t="s">
        <v>541</v>
      </c>
    </row>
    <row r="837" spans="1:8" s="1" customFormat="1" ht="12.75" x14ac:dyDescent="0.25">
      <c r="B837" s="7" t="s">
        <v>1</v>
      </c>
    </row>
    <row r="838" spans="1:8" s="1" customFormat="1" ht="12.75" x14ac:dyDescent="0.25">
      <c r="H838" s="8" t="s">
        <v>461</v>
      </c>
    </row>
    <row r="839" spans="1:8" s="2" customFormat="1" ht="30.2" customHeight="1" x14ac:dyDescent="0.25">
      <c r="B839" s="9" t="s">
        <v>4</v>
      </c>
      <c r="C839" s="9" t="s">
        <v>5</v>
      </c>
      <c r="D839" s="9" t="s">
        <v>6</v>
      </c>
      <c r="E839" s="9" t="s">
        <v>7</v>
      </c>
      <c r="F839" s="9" t="s">
        <v>8</v>
      </c>
      <c r="G839" s="9" t="s">
        <v>9</v>
      </c>
      <c r="H839" s="10" t="s">
        <v>10</v>
      </c>
    </row>
    <row r="840" spans="1:8" s="3" customFormat="1" ht="21.4" customHeight="1" x14ac:dyDescent="0.25">
      <c r="B840" s="25" t="s">
        <v>62</v>
      </c>
      <c r="C840" s="26"/>
      <c r="D840" s="27"/>
      <c r="E840" s="28"/>
      <c r="F840" s="29"/>
      <c r="G840" s="29"/>
      <c r="H840" s="30">
        <f>H834</f>
        <v>0</v>
      </c>
    </row>
    <row r="841" spans="1:8" s="2" customFormat="1" ht="146.65" customHeight="1" x14ac:dyDescent="0.25">
      <c r="A841" s="2">
        <v>2046</v>
      </c>
      <c r="B841" s="14" t="s">
        <v>542</v>
      </c>
      <c r="C841" s="15"/>
      <c r="D841" s="37" t="s">
        <v>543</v>
      </c>
      <c r="E841" s="22" t="s">
        <v>20</v>
      </c>
      <c r="F841" s="23">
        <v>1</v>
      </c>
      <c r="G841" s="24">
        <v>0</v>
      </c>
      <c r="H841" s="19">
        <f>IF(E841 = CHAR(37), F841*G841/100,F841*G841)</f>
        <v>0</v>
      </c>
    </row>
    <row r="842" spans="1:8" s="2" customFormat="1" ht="13.35" customHeight="1" x14ac:dyDescent="0.25">
      <c r="B842" s="20"/>
      <c r="C842" s="21"/>
      <c r="D842" s="21"/>
      <c r="E842" s="21"/>
      <c r="F842" s="21"/>
      <c r="G842" s="21"/>
      <c r="H842" s="21"/>
    </row>
    <row r="843" spans="1:8" s="5" customFormat="1" ht="3.75" customHeight="1" x14ac:dyDescent="0.25">
      <c r="B843" s="34"/>
      <c r="C843" s="35"/>
      <c r="D843" s="36"/>
      <c r="E843" s="35"/>
      <c r="F843" s="35"/>
      <c r="G843" s="35"/>
      <c r="H843" s="35"/>
    </row>
    <row r="844" spans="1:8" s="2" customFormat="1" ht="13.35" customHeight="1" x14ac:dyDescent="0.25">
      <c r="B844" s="20"/>
      <c r="C844" s="21"/>
      <c r="D844" s="21"/>
      <c r="E844" s="21"/>
      <c r="F844" s="21"/>
      <c r="G844" s="21"/>
      <c r="H844" s="21"/>
    </row>
    <row r="845" spans="1:8" s="2" customFormat="1" ht="13.35" customHeight="1" x14ac:dyDescent="0.25">
      <c r="B845" s="20"/>
      <c r="C845" s="21"/>
      <c r="D845" s="21"/>
      <c r="E845" s="21"/>
      <c r="F845" s="21"/>
      <c r="G845" s="21"/>
      <c r="H845" s="21"/>
    </row>
    <row r="846" spans="1:8" s="2" customFormat="1" ht="13.35" customHeight="1" x14ac:dyDescent="0.25">
      <c r="B846" s="20"/>
      <c r="C846" s="21"/>
      <c r="D846" s="21"/>
      <c r="E846" s="21"/>
      <c r="F846" s="21"/>
      <c r="G846" s="21"/>
      <c r="H846" s="21"/>
    </row>
    <row r="847" spans="1:8" s="2" customFormat="1" ht="13.35" customHeight="1" x14ac:dyDescent="0.25">
      <c r="B847" s="20"/>
      <c r="C847" s="21"/>
      <c r="D847" s="21"/>
      <c r="E847" s="21"/>
      <c r="F847" s="21"/>
      <c r="G847" s="21"/>
      <c r="H847" s="21"/>
    </row>
    <row r="848" spans="1:8" s="2" customFormat="1" ht="13.35" customHeight="1" x14ac:dyDescent="0.25">
      <c r="B848" s="20"/>
      <c r="C848" s="21"/>
      <c r="D848" s="21"/>
      <c r="E848" s="21"/>
      <c r="F848" s="21"/>
      <c r="G848" s="21"/>
      <c r="H848" s="21"/>
    </row>
    <row r="849" spans="2:8" s="2" customFormat="1" ht="13.35" customHeight="1" x14ac:dyDescent="0.25">
      <c r="B849" s="20"/>
      <c r="C849" s="21"/>
      <c r="D849" s="21"/>
      <c r="E849" s="21"/>
      <c r="F849" s="21"/>
      <c r="G849" s="21"/>
      <c r="H849" s="21"/>
    </row>
    <row r="850" spans="2:8" s="2" customFormat="1" ht="13.35" customHeight="1" x14ac:dyDescent="0.25">
      <c r="B850" s="20"/>
      <c r="C850" s="21"/>
      <c r="D850" s="21"/>
      <c r="E850" s="21"/>
      <c r="F850" s="21"/>
      <c r="G850" s="21"/>
      <c r="H850" s="21"/>
    </row>
    <row r="851" spans="2:8" s="2" customFormat="1" ht="13.35" customHeight="1" x14ac:dyDescent="0.25">
      <c r="B851" s="20"/>
      <c r="C851" s="21"/>
      <c r="D851" s="21"/>
      <c r="E851" s="21"/>
      <c r="F851" s="21"/>
      <c r="G851" s="21"/>
      <c r="H851" s="21"/>
    </row>
    <row r="852" spans="2:8" s="2" customFormat="1" ht="13.35" customHeight="1" x14ac:dyDescent="0.25">
      <c r="B852" s="20"/>
      <c r="C852" s="21"/>
      <c r="D852" s="21"/>
      <c r="E852" s="21"/>
      <c r="F852" s="21"/>
      <c r="G852" s="21"/>
      <c r="H852" s="21"/>
    </row>
    <row r="853" spans="2:8" s="2" customFormat="1" ht="13.35" customHeight="1" x14ac:dyDescent="0.25">
      <c r="B853" s="20"/>
      <c r="C853" s="21"/>
      <c r="D853" s="21"/>
      <c r="E853" s="21"/>
      <c r="F853" s="21"/>
      <c r="G853" s="21"/>
      <c r="H853" s="21"/>
    </row>
    <row r="854" spans="2:8" s="2" customFormat="1" ht="13.35" customHeight="1" x14ac:dyDescent="0.25">
      <c r="B854" s="20"/>
      <c r="C854" s="21"/>
      <c r="D854" s="21"/>
      <c r="E854" s="21"/>
      <c r="F854" s="21"/>
      <c r="G854" s="21"/>
      <c r="H854" s="21"/>
    </row>
    <row r="855" spans="2:8" s="2" customFormat="1" ht="13.35" customHeight="1" x14ac:dyDescent="0.25">
      <c r="B855" s="20"/>
      <c r="C855" s="21"/>
      <c r="D855" s="21"/>
      <c r="E855" s="21"/>
      <c r="F855" s="21"/>
      <c r="G855" s="21"/>
      <c r="H855" s="21"/>
    </row>
    <row r="856" spans="2:8" s="2" customFormat="1" ht="13.35" customHeight="1" x14ac:dyDescent="0.25">
      <c r="B856" s="20"/>
      <c r="C856" s="21"/>
      <c r="D856" s="21"/>
      <c r="E856" s="21"/>
      <c r="F856" s="21"/>
      <c r="G856" s="21"/>
      <c r="H856" s="21"/>
    </row>
    <row r="857" spans="2:8" s="2" customFormat="1" ht="13.35" customHeight="1" x14ac:dyDescent="0.25">
      <c r="B857" s="20"/>
      <c r="C857" s="21"/>
      <c r="D857" s="21"/>
      <c r="E857" s="21"/>
      <c r="F857" s="21"/>
      <c r="G857" s="21"/>
      <c r="H857" s="21"/>
    </row>
    <row r="858" spans="2:8" s="2" customFormat="1" ht="13.35" customHeight="1" x14ac:dyDescent="0.25">
      <c r="B858" s="20"/>
      <c r="C858" s="21"/>
      <c r="D858" s="21"/>
      <c r="E858" s="21"/>
      <c r="F858" s="21"/>
      <c r="G858" s="21"/>
      <c r="H858" s="21"/>
    </row>
    <row r="859" spans="2:8" s="2" customFormat="1" ht="13.35" customHeight="1" x14ac:dyDescent="0.25">
      <c r="B859" s="20"/>
      <c r="C859" s="21"/>
      <c r="D859" s="21"/>
      <c r="E859" s="21"/>
      <c r="F859" s="21"/>
      <c r="G859" s="21"/>
      <c r="H859" s="21"/>
    </row>
    <row r="860" spans="2:8" s="2" customFormat="1" ht="13.35" customHeight="1" x14ac:dyDescent="0.25">
      <c r="B860" s="20"/>
      <c r="C860" s="21"/>
      <c r="D860" s="21"/>
      <c r="E860" s="21"/>
      <c r="F860" s="21"/>
      <c r="G860" s="21"/>
      <c r="H860" s="21"/>
    </row>
    <row r="861" spans="2:8" s="2" customFormat="1" ht="13.35" customHeight="1" x14ac:dyDescent="0.25">
      <c r="B861" s="20"/>
      <c r="C861" s="21"/>
      <c r="D861" s="21"/>
      <c r="E861" s="21"/>
      <c r="F861" s="21"/>
      <c r="G861" s="21"/>
      <c r="H861" s="21"/>
    </row>
    <row r="862" spans="2:8" s="2" customFormat="1" ht="13.35" customHeight="1" x14ac:dyDescent="0.25">
      <c r="B862" s="20"/>
      <c r="C862" s="21"/>
      <c r="D862" s="21"/>
      <c r="E862" s="21"/>
      <c r="F862" s="21"/>
      <c r="G862" s="21"/>
      <c r="H862" s="21"/>
    </row>
    <row r="863" spans="2:8" s="2" customFormat="1" ht="13.35" customHeight="1" x14ac:dyDescent="0.25">
      <c r="B863" s="20"/>
      <c r="C863" s="21"/>
      <c r="D863" s="21"/>
      <c r="E863" s="21"/>
      <c r="F863" s="21"/>
      <c r="G863" s="21"/>
      <c r="H863" s="21"/>
    </row>
    <row r="864" spans="2:8" s="2" customFormat="1" ht="13.35" customHeight="1" x14ac:dyDescent="0.25">
      <c r="B864" s="20"/>
      <c r="C864" s="21"/>
      <c r="D864" s="21"/>
      <c r="E864" s="21"/>
      <c r="F864" s="21"/>
      <c r="G864" s="21"/>
      <c r="H864" s="21"/>
    </row>
    <row r="865" spans="2:8" s="2" customFormat="1" ht="13.35" customHeight="1" x14ac:dyDescent="0.25">
      <c r="B865" s="20"/>
      <c r="C865" s="21"/>
      <c r="D865" s="21"/>
      <c r="E865" s="21"/>
      <c r="F865" s="21"/>
      <c r="G865" s="21"/>
      <c r="H865" s="21"/>
    </row>
    <row r="866" spans="2:8" s="2" customFormat="1" ht="13.35" customHeight="1" x14ac:dyDescent="0.25">
      <c r="B866" s="20"/>
      <c r="C866" s="21"/>
      <c r="D866" s="21"/>
      <c r="E866" s="21"/>
      <c r="F866" s="21"/>
      <c r="G866" s="21"/>
      <c r="H866" s="21"/>
    </row>
    <row r="867" spans="2:8" s="2" customFormat="1" ht="13.35" customHeight="1" x14ac:dyDescent="0.25">
      <c r="B867" s="20"/>
      <c r="C867" s="21"/>
      <c r="D867" s="21"/>
      <c r="E867" s="21"/>
      <c r="F867" s="21"/>
      <c r="G867" s="21"/>
      <c r="H867" s="21"/>
    </row>
    <row r="868" spans="2:8" s="2" customFormat="1" ht="13.35" customHeight="1" x14ac:dyDescent="0.25">
      <c r="B868" s="20"/>
      <c r="C868" s="21"/>
      <c r="D868" s="21"/>
      <c r="E868" s="21"/>
      <c r="F868" s="21"/>
      <c r="G868" s="21"/>
      <c r="H868" s="21"/>
    </row>
    <row r="869" spans="2:8" s="2" customFormat="1" ht="13.35" customHeight="1" x14ac:dyDescent="0.25">
      <c r="B869" s="20"/>
      <c r="C869" s="21"/>
      <c r="D869" s="21"/>
      <c r="E869" s="21"/>
      <c r="F869" s="21"/>
      <c r="G869" s="21"/>
      <c r="H869" s="21"/>
    </row>
    <row r="870" spans="2:8" s="2" customFormat="1" ht="13.35" customHeight="1" x14ac:dyDescent="0.25">
      <c r="B870" s="20"/>
      <c r="C870" s="21"/>
      <c r="D870" s="21"/>
      <c r="E870" s="21"/>
      <c r="F870" s="21"/>
      <c r="G870" s="21"/>
      <c r="H870" s="21"/>
    </row>
    <row r="871" spans="2:8" s="2" customFormat="1" ht="13.35" customHeight="1" x14ac:dyDescent="0.25">
      <c r="B871" s="20"/>
      <c r="C871" s="21"/>
      <c r="D871" s="21"/>
      <c r="E871" s="21"/>
      <c r="F871" s="21"/>
      <c r="G871" s="21"/>
      <c r="H871" s="21"/>
    </row>
    <row r="872" spans="2:8" s="2" customFormat="1" ht="13.35" customHeight="1" x14ac:dyDescent="0.25">
      <c r="B872" s="20"/>
      <c r="C872" s="21"/>
      <c r="D872" s="21"/>
      <c r="E872" s="21"/>
      <c r="F872" s="21"/>
      <c r="G872" s="21"/>
      <c r="H872" s="21"/>
    </row>
    <row r="873" spans="2:8" s="2" customFormat="1" ht="13.35" customHeight="1" x14ac:dyDescent="0.25">
      <c r="B873" s="20"/>
      <c r="C873" s="21"/>
      <c r="D873" s="21"/>
      <c r="E873" s="21"/>
      <c r="F873" s="21"/>
      <c r="G873" s="21"/>
      <c r="H873" s="21"/>
    </row>
    <row r="874" spans="2:8" s="2" customFormat="1" ht="13.35" customHeight="1" x14ac:dyDescent="0.25">
      <c r="B874" s="20"/>
      <c r="C874" s="21"/>
      <c r="D874" s="21"/>
      <c r="E874" s="21"/>
      <c r="F874" s="21"/>
      <c r="G874" s="21"/>
      <c r="H874" s="21"/>
    </row>
    <row r="875" spans="2:8" s="2" customFormat="1" ht="13.35" customHeight="1" x14ac:dyDescent="0.25">
      <c r="B875" s="20"/>
      <c r="C875" s="21"/>
      <c r="D875" s="21"/>
      <c r="E875" s="21"/>
      <c r="F875" s="21"/>
      <c r="G875" s="21"/>
      <c r="H875" s="21"/>
    </row>
    <row r="876" spans="2:8" s="2" customFormat="1" ht="13.35" customHeight="1" x14ac:dyDescent="0.25">
      <c r="B876" s="20"/>
      <c r="C876" s="21"/>
      <c r="D876" s="21"/>
      <c r="E876" s="21"/>
      <c r="F876" s="21"/>
      <c r="G876" s="21"/>
      <c r="H876" s="21"/>
    </row>
    <row r="877" spans="2:8" s="2" customFormat="1" ht="13.35" customHeight="1" x14ac:dyDescent="0.25">
      <c r="B877" s="20"/>
      <c r="C877" s="21"/>
      <c r="D877" s="21"/>
      <c r="E877" s="21"/>
      <c r="F877" s="21"/>
      <c r="G877" s="21"/>
      <c r="H877" s="21"/>
    </row>
    <row r="878" spans="2:8" s="2" customFormat="1" ht="13.35" customHeight="1" x14ac:dyDescent="0.25">
      <c r="B878" s="20"/>
      <c r="C878" s="21"/>
      <c r="D878" s="21"/>
      <c r="E878" s="21"/>
      <c r="F878" s="21"/>
      <c r="G878" s="21"/>
      <c r="H878" s="21"/>
    </row>
    <row r="879" spans="2:8" s="2" customFormat="1" ht="13.35" customHeight="1" x14ac:dyDescent="0.25">
      <c r="B879" s="20"/>
      <c r="C879" s="21"/>
      <c r="D879" s="21"/>
      <c r="E879" s="21"/>
      <c r="F879" s="21"/>
      <c r="G879" s="21"/>
      <c r="H879" s="21"/>
    </row>
    <row r="880" spans="2:8" s="3" customFormat="1" ht="21.4" customHeight="1" x14ac:dyDescent="0.25">
      <c r="B880" s="25" t="s">
        <v>183</v>
      </c>
      <c r="C880" s="26"/>
      <c r="D880" s="27"/>
      <c r="E880" s="28"/>
      <c r="F880" s="29"/>
      <c r="G880" s="29"/>
      <c r="H880" s="30">
        <f>SUM(H840:H879)</f>
        <v>0</v>
      </c>
    </row>
    <row r="881" spans="1:8" s="4" customFormat="1" ht="15.75" x14ac:dyDescent="0.25">
      <c r="H881" s="31" t="s">
        <v>60</v>
      </c>
    </row>
    <row r="882" spans="1:8" s="1" customFormat="1" ht="13.35" customHeight="1" x14ac:dyDescent="0.25">
      <c r="D882" s="32" t="s">
        <v>544</v>
      </c>
    </row>
    <row r="883" spans="1:8" s="1" customFormat="1" ht="12.75" x14ac:dyDescent="0.25">
      <c r="B883" s="7" t="s">
        <v>1</v>
      </c>
    </row>
    <row r="884" spans="1:8" s="1" customFormat="1" ht="12.75" x14ac:dyDescent="0.25">
      <c r="H884" s="8" t="s">
        <v>545</v>
      </c>
    </row>
    <row r="885" spans="1:8" s="2" customFormat="1" ht="30.2" customHeight="1" x14ac:dyDescent="0.25">
      <c r="B885" s="9" t="s">
        <v>4</v>
      </c>
      <c r="C885" s="9" t="s">
        <v>5</v>
      </c>
      <c r="D885" s="9" t="s">
        <v>6</v>
      </c>
      <c r="E885" s="9" t="s">
        <v>7</v>
      </c>
      <c r="F885" s="9" t="s">
        <v>8</v>
      </c>
      <c r="G885" s="9" t="s">
        <v>9</v>
      </c>
      <c r="H885" s="10" t="s">
        <v>10</v>
      </c>
    </row>
    <row r="886" spans="1:8" s="3" customFormat="1" ht="21.4" customHeight="1" x14ac:dyDescent="0.25">
      <c r="B886" s="11"/>
      <c r="C886" s="12"/>
      <c r="D886" s="12"/>
      <c r="E886" s="12"/>
      <c r="F886" s="12"/>
      <c r="G886" s="12"/>
      <c r="H886" s="13"/>
    </row>
    <row r="887" spans="1:8" s="2" customFormat="1" ht="26.65" customHeight="1" x14ac:dyDescent="0.25">
      <c r="A887" s="2">
        <v>1430</v>
      </c>
      <c r="B887" s="14" t="s">
        <v>546</v>
      </c>
      <c r="C887" s="15" t="s">
        <v>547</v>
      </c>
      <c r="D887" s="16" t="s">
        <v>548</v>
      </c>
      <c r="E887" s="22"/>
      <c r="F887" s="23"/>
      <c r="G887" s="19"/>
      <c r="H887" s="19"/>
    </row>
    <row r="888" spans="1:8" s="2" customFormat="1" ht="13.35" customHeight="1" x14ac:dyDescent="0.25">
      <c r="B888" s="20"/>
      <c r="C888" s="21"/>
      <c r="D888" s="21"/>
      <c r="E888" s="21"/>
      <c r="F888" s="21"/>
      <c r="G888" s="21"/>
      <c r="H888" s="21"/>
    </row>
    <row r="889" spans="1:8" s="2" customFormat="1" ht="53.45" customHeight="1" x14ac:dyDescent="0.25">
      <c r="A889" s="2">
        <v>1431</v>
      </c>
      <c r="B889" s="14"/>
      <c r="C889" s="15" t="s">
        <v>353</v>
      </c>
      <c r="D889" s="15" t="s">
        <v>549</v>
      </c>
      <c r="E889" s="22"/>
      <c r="F889" s="23"/>
      <c r="G889" s="19"/>
      <c r="H889" s="19"/>
    </row>
    <row r="890" spans="1:8" s="2" customFormat="1" ht="13.35" customHeight="1" x14ac:dyDescent="0.25">
      <c r="B890" s="20"/>
      <c r="C890" s="21"/>
      <c r="D890" s="21"/>
      <c r="E890" s="21"/>
      <c r="F890" s="21"/>
      <c r="G890" s="21"/>
      <c r="H890" s="21"/>
    </row>
    <row r="891" spans="1:8" s="2" customFormat="1" ht="13.35" customHeight="1" x14ac:dyDescent="0.25">
      <c r="A891" s="2">
        <v>1432</v>
      </c>
      <c r="B891" s="14" t="s">
        <v>550</v>
      </c>
      <c r="C891" s="15"/>
      <c r="D891" s="15" t="s">
        <v>551</v>
      </c>
      <c r="E891" s="22" t="s">
        <v>357</v>
      </c>
      <c r="F891" s="23">
        <v>2600</v>
      </c>
      <c r="G891" s="24">
        <v>0</v>
      </c>
      <c r="H891" s="19">
        <f>IF(E891 = CHAR(37), F891*G891/100,F891*G891)</f>
        <v>0</v>
      </c>
    </row>
    <row r="892" spans="1:8" s="2" customFormat="1" ht="13.35" customHeight="1" x14ac:dyDescent="0.25">
      <c r="B892" s="20"/>
      <c r="C892" s="21"/>
      <c r="D892" s="21"/>
      <c r="E892" s="21"/>
      <c r="F892" s="21"/>
      <c r="G892" s="21"/>
      <c r="H892" s="21"/>
    </row>
    <row r="893" spans="1:8" s="2" customFormat="1" ht="53.45" customHeight="1" x14ac:dyDescent="0.25">
      <c r="A893" s="2">
        <v>1932</v>
      </c>
      <c r="B893" s="14"/>
      <c r="C893" s="15"/>
      <c r="D893" s="15" t="s">
        <v>552</v>
      </c>
      <c r="E893" s="22"/>
      <c r="F893" s="23"/>
      <c r="G893" s="19"/>
      <c r="H893" s="19"/>
    </row>
    <row r="894" spans="1:8" s="2" customFormat="1" ht="13.35" customHeight="1" x14ac:dyDescent="0.25">
      <c r="B894" s="20"/>
      <c r="C894" s="21"/>
      <c r="D894" s="21"/>
      <c r="E894" s="21"/>
      <c r="F894" s="21"/>
      <c r="G894" s="21"/>
      <c r="H894" s="21"/>
    </row>
    <row r="895" spans="1:8" s="2" customFormat="1" ht="13.35" customHeight="1" x14ac:dyDescent="0.25">
      <c r="A895" s="2">
        <v>1433</v>
      </c>
      <c r="B895" s="14"/>
      <c r="C895" s="15" t="s">
        <v>353</v>
      </c>
      <c r="D895" s="15" t="s">
        <v>553</v>
      </c>
      <c r="E895" s="22"/>
      <c r="F895" s="23"/>
      <c r="G895" s="19"/>
      <c r="H895" s="19"/>
    </row>
    <row r="896" spans="1:8" s="2" customFormat="1" ht="13.35" customHeight="1" x14ac:dyDescent="0.25">
      <c r="B896" s="20"/>
      <c r="C896" s="21"/>
      <c r="D896" s="21"/>
      <c r="E896" s="21"/>
      <c r="F896" s="21"/>
      <c r="G896" s="21"/>
      <c r="H896" s="21"/>
    </row>
    <row r="897" spans="1:8" s="2" customFormat="1" ht="13.35" customHeight="1" x14ac:dyDescent="0.25">
      <c r="A897" s="2">
        <v>1434</v>
      </c>
      <c r="B897" s="14" t="s">
        <v>554</v>
      </c>
      <c r="C897" s="15"/>
      <c r="D897" s="15" t="s">
        <v>555</v>
      </c>
      <c r="E897" s="22" t="s">
        <v>357</v>
      </c>
      <c r="F897" s="23">
        <v>2600</v>
      </c>
      <c r="G897" s="24">
        <v>0</v>
      </c>
      <c r="H897" s="19">
        <f>IF(E897 = CHAR(37), F897*G897/100,F897*G897)</f>
        <v>0</v>
      </c>
    </row>
    <row r="898" spans="1:8" s="2" customFormat="1" ht="13.35" customHeight="1" x14ac:dyDescent="0.25">
      <c r="B898" s="20"/>
      <c r="C898" s="21"/>
      <c r="D898" s="21"/>
      <c r="E898" s="21"/>
      <c r="F898" s="21"/>
      <c r="G898" s="21"/>
      <c r="H898" s="21"/>
    </row>
    <row r="899" spans="1:8" s="2" customFormat="1" ht="13.35" customHeight="1" x14ac:dyDescent="0.25">
      <c r="A899" s="2">
        <v>2150</v>
      </c>
      <c r="B899" s="14" t="s">
        <v>550</v>
      </c>
      <c r="C899" s="15"/>
      <c r="D899" s="15" t="s">
        <v>556</v>
      </c>
      <c r="E899" s="22"/>
      <c r="F899" s="23"/>
      <c r="G899" s="19"/>
      <c r="H899" s="19"/>
    </row>
    <row r="900" spans="1:8" s="2" customFormat="1" ht="13.35" customHeight="1" x14ac:dyDescent="0.25">
      <c r="B900" s="20"/>
      <c r="C900" s="21"/>
      <c r="D900" s="21"/>
      <c r="E900" s="21"/>
      <c r="F900" s="21"/>
      <c r="G900" s="21"/>
      <c r="H900" s="21"/>
    </row>
    <row r="901" spans="1:8" s="2" customFormat="1" ht="39.950000000000003" customHeight="1" x14ac:dyDescent="0.25">
      <c r="A901" s="2">
        <v>1435</v>
      </c>
      <c r="B901" s="14"/>
      <c r="C901" s="15" t="s">
        <v>363</v>
      </c>
      <c r="D901" s="15" t="s">
        <v>557</v>
      </c>
      <c r="E901" s="22"/>
      <c r="F901" s="23"/>
      <c r="G901" s="19"/>
      <c r="H901" s="19"/>
    </row>
    <row r="902" spans="1:8" s="2" customFormat="1" ht="13.35" customHeight="1" x14ac:dyDescent="0.25">
      <c r="B902" s="20"/>
      <c r="C902" s="21"/>
      <c r="D902" s="21"/>
      <c r="E902" s="21"/>
      <c r="F902" s="21"/>
      <c r="G902" s="21"/>
      <c r="H902" s="21"/>
    </row>
    <row r="903" spans="1:8" s="2" customFormat="1" ht="13.35" customHeight="1" x14ac:dyDescent="0.25">
      <c r="A903" s="2">
        <v>2151</v>
      </c>
      <c r="B903" s="14"/>
      <c r="C903" s="15"/>
      <c r="D903" s="15" t="s">
        <v>558</v>
      </c>
      <c r="E903" s="22"/>
      <c r="F903" s="23"/>
      <c r="G903" s="19"/>
      <c r="H903" s="19"/>
    </row>
    <row r="904" spans="1:8" s="2" customFormat="1" ht="13.35" customHeight="1" x14ac:dyDescent="0.25">
      <c r="B904" s="20"/>
      <c r="C904" s="21"/>
      <c r="D904" s="21"/>
      <c r="E904" s="21"/>
      <c r="F904" s="21"/>
      <c r="G904" s="21"/>
      <c r="H904" s="21"/>
    </row>
    <row r="905" spans="1:8" s="2" customFormat="1" ht="13.35" customHeight="1" x14ac:dyDescent="0.25">
      <c r="A905" s="2">
        <v>1436</v>
      </c>
      <c r="B905" s="14" t="s">
        <v>559</v>
      </c>
      <c r="C905" s="15"/>
      <c r="D905" s="15" t="s">
        <v>560</v>
      </c>
      <c r="E905" s="22" t="s">
        <v>33</v>
      </c>
      <c r="F905" s="23">
        <v>14</v>
      </c>
      <c r="G905" s="24">
        <v>0</v>
      </c>
      <c r="H905" s="19">
        <f>IF(E905 = CHAR(37), F905*G905/100,F905*G905)</f>
        <v>0</v>
      </c>
    </row>
    <row r="906" spans="1:8" s="2" customFormat="1" ht="13.35" customHeight="1" x14ac:dyDescent="0.25">
      <c r="B906" s="20"/>
      <c r="C906" s="21"/>
      <c r="D906" s="21"/>
      <c r="E906" s="21"/>
      <c r="F906" s="21"/>
      <c r="G906" s="21"/>
      <c r="H906" s="21"/>
    </row>
    <row r="907" spans="1:8" s="2" customFormat="1" ht="13.35" customHeight="1" x14ac:dyDescent="0.25">
      <c r="A907" s="2">
        <v>1437</v>
      </c>
      <c r="B907" s="14" t="s">
        <v>561</v>
      </c>
      <c r="C907" s="15"/>
      <c r="D907" s="15" t="s">
        <v>562</v>
      </c>
      <c r="E907" s="22" t="s">
        <v>33</v>
      </c>
      <c r="F907" s="23">
        <v>2</v>
      </c>
      <c r="G907" s="24">
        <v>0</v>
      </c>
      <c r="H907" s="19">
        <f>IF(E907 = CHAR(37), F907*G907/100,F907*G907)</f>
        <v>0</v>
      </c>
    </row>
    <row r="908" spans="1:8" s="2" customFormat="1" ht="13.35" customHeight="1" x14ac:dyDescent="0.25">
      <c r="B908" s="20"/>
      <c r="C908" s="21"/>
      <c r="D908" s="21"/>
      <c r="E908" s="21"/>
      <c r="F908" s="21"/>
      <c r="G908" s="21"/>
      <c r="H908" s="21"/>
    </row>
    <row r="909" spans="1:8" s="2" customFormat="1" ht="13.35" customHeight="1" x14ac:dyDescent="0.25">
      <c r="A909" s="2">
        <v>1438</v>
      </c>
      <c r="B909" s="14" t="s">
        <v>563</v>
      </c>
      <c r="C909" s="15"/>
      <c r="D909" s="15" t="s">
        <v>564</v>
      </c>
      <c r="E909" s="22" t="s">
        <v>33</v>
      </c>
      <c r="F909" s="23">
        <v>3</v>
      </c>
      <c r="G909" s="24">
        <v>0</v>
      </c>
      <c r="H909" s="19">
        <f>IF(E909 = CHAR(37), F909*G909/100,F909*G909)</f>
        <v>0</v>
      </c>
    </row>
    <row r="910" spans="1:8" s="2" customFormat="1" ht="13.35" customHeight="1" x14ac:dyDescent="0.25">
      <c r="B910" s="20"/>
      <c r="C910" s="21"/>
      <c r="D910" s="21"/>
      <c r="E910" s="21"/>
      <c r="F910" s="21"/>
      <c r="G910" s="21"/>
      <c r="H910" s="21"/>
    </row>
    <row r="911" spans="1:8" s="2" customFormat="1" ht="13.35" customHeight="1" x14ac:dyDescent="0.25">
      <c r="A911" s="2">
        <v>1531</v>
      </c>
      <c r="B911" s="14" t="s">
        <v>565</v>
      </c>
      <c r="C911" s="15"/>
      <c r="D911" s="15" t="s">
        <v>566</v>
      </c>
      <c r="E911" s="22" t="s">
        <v>33</v>
      </c>
      <c r="F911" s="23">
        <v>4</v>
      </c>
      <c r="G911" s="24">
        <v>0</v>
      </c>
      <c r="H911" s="19">
        <f>IF(E911 = CHAR(37), F911*G911/100,F911*G911)</f>
        <v>0</v>
      </c>
    </row>
    <row r="912" spans="1:8" s="2" customFormat="1" ht="13.35" customHeight="1" x14ac:dyDescent="0.25">
      <c r="B912" s="20"/>
      <c r="C912" s="21"/>
      <c r="D912" s="21"/>
      <c r="E912" s="21"/>
      <c r="F912" s="21"/>
      <c r="G912" s="21"/>
      <c r="H912" s="21"/>
    </row>
    <row r="913" spans="1:8" s="2" customFormat="1" ht="26.65" customHeight="1" x14ac:dyDescent="0.25">
      <c r="A913" s="2">
        <v>2140</v>
      </c>
      <c r="B913" s="14"/>
      <c r="C913" s="15"/>
      <c r="D913" s="15" t="s">
        <v>567</v>
      </c>
      <c r="E913" s="22"/>
      <c r="F913" s="23"/>
      <c r="G913" s="19"/>
      <c r="H913" s="19"/>
    </row>
    <row r="914" spans="1:8" s="2" customFormat="1" ht="13.35" customHeight="1" x14ac:dyDescent="0.25">
      <c r="B914" s="20"/>
      <c r="C914" s="21"/>
      <c r="D914" s="21"/>
      <c r="E914" s="21"/>
      <c r="F914" s="21"/>
      <c r="G914" s="21"/>
      <c r="H914" s="21"/>
    </row>
    <row r="915" spans="1:8" s="2" customFormat="1" ht="13.35" customHeight="1" x14ac:dyDescent="0.25">
      <c r="A915" s="2">
        <v>2141</v>
      </c>
      <c r="B915" s="14" t="s">
        <v>568</v>
      </c>
      <c r="C915" s="15"/>
      <c r="D915" s="15" t="s">
        <v>555</v>
      </c>
      <c r="E915" s="22" t="s">
        <v>33</v>
      </c>
      <c r="F915" s="23">
        <v>1</v>
      </c>
      <c r="G915" s="24">
        <v>0</v>
      </c>
      <c r="H915" s="19">
        <f>IF(E915 = CHAR(37), F915*G915/100,F915*G915)</f>
        <v>0</v>
      </c>
    </row>
    <row r="916" spans="1:8" s="2" customFormat="1" ht="13.35" customHeight="1" x14ac:dyDescent="0.25">
      <c r="B916" s="20"/>
      <c r="C916" s="21"/>
      <c r="D916" s="21"/>
      <c r="E916" s="21"/>
      <c r="F916" s="21"/>
      <c r="G916" s="21"/>
      <c r="H916" s="21"/>
    </row>
    <row r="917" spans="1:8" s="2" customFormat="1" ht="26.65" customHeight="1" x14ac:dyDescent="0.25">
      <c r="A917" s="2">
        <v>2142</v>
      </c>
      <c r="B917" s="14"/>
      <c r="C917" s="15"/>
      <c r="D917" s="15" t="s">
        <v>569</v>
      </c>
      <c r="E917" s="22"/>
      <c r="F917" s="23"/>
      <c r="G917" s="19"/>
      <c r="H917" s="19"/>
    </row>
    <row r="918" spans="1:8" s="2" customFormat="1" ht="13.35" customHeight="1" x14ac:dyDescent="0.25">
      <c r="B918" s="20"/>
      <c r="C918" s="21"/>
      <c r="D918" s="21"/>
      <c r="E918" s="21"/>
      <c r="F918" s="21"/>
      <c r="G918" s="21"/>
      <c r="H918" s="21"/>
    </row>
    <row r="919" spans="1:8" s="2" customFormat="1" ht="13.35" customHeight="1" x14ac:dyDescent="0.25">
      <c r="A919" s="2">
        <v>2143</v>
      </c>
      <c r="B919" s="14" t="s">
        <v>570</v>
      </c>
      <c r="C919" s="15"/>
      <c r="D919" s="15" t="s">
        <v>555</v>
      </c>
      <c r="E919" s="22" t="s">
        <v>33</v>
      </c>
      <c r="F919" s="23">
        <v>3</v>
      </c>
      <c r="G919" s="24">
        <v>0</v>
      </c>
      <c r="H919" s="19">
        <f>IF(E919 = CHAR(37), F919*G919/100,F919*G919)</f>
        <v>0</v>
      </c>
    </row>
    <row r="920" spans="1:8" s="2" customFormat="1" ht="13.35" customHeight="1" x14ac:dyDescent="0.25">
      <c r="B920" s="20"/>
      <c r="C920" s="21"/>
      <c r="D920" s="21"/>
      <c r="E920" s="21"/>
      <c r="F920" s="21"/>
      <c r="G920" s="21"/>
      <c r="H920" s="21"/>
    </row>
    <row r="921" spans="1:8" s="2" customFormat="1" ht="26.65" customHeight="1" x14ac:dyDescent="0.25">
      <c r="A921" s="2">
        <v>2144</v>
      </c>
      <c r="B921" s="14"/>
      <c r="C921" s="15"/>
      <c r="D921" s="15" t="s">
        <v>571</v>
      </c>
      <c r="E921" s="22"/>
      <c r="F921" s="23"/>
      <c r="G921" s="19"/>
      <c r="H921" s="19"/>
    </row>
    <row r="922" spans="1:8" s="2" customFormat="1" ht="13.35" customHeight="1" x14ac:dyDescent="0.25">
      <c r="B922" s="20"/>
      <c r="C922" s="21"/>
      <c r="D922" s="21"/>
      <c r="E922" s="21"/>
      <c r="F922" s="21"/>
      <c r="G922" s="21"/>
      <c r="H922" s="21"/>
    </row>
    <row r="923" spans="1:8" s="2" customFormat="1" ht="13.35" customHeight="1" x14ac:dyDescent="0.25">
      <c r="A923" s="2">
        <v>2145</v>
      </c>
      <c r="B923" s="14" t="s">
        <v>572</v>
      </c>
      <c r="C923" s="15"/>
      <c r="D923" s="15" t="s">
        <v>555</v>
      </c>
      <c r="E923" s="22" t="s">
        <v>33</v>
      </c>
      <c r="F923" s="23">
        <v>3</v>
      </c>
      <c r="G923" s="24">
        <v>0</v>
      </c>
      <c r="H923" s="19">
        <f>IF(E923 = CHAR(37), F923*G923/100,F923*G923)</f>
        <v>0</v>
      </c>
    </row>
    <row r="924" spans="1:8" s="3" customFormat="1" ht="21.4" customHeight="1" x14ac:dyDescent="0.25">
      <c r="B924" s="25" t="s">
        <v>59</v>
      </c>
      <c r="C924" s="26"/>
      <c r="D924" s="27"/>
      <c r="E924" s="28"/>
      <c r="F924" s="29"/>
      <c r="G924" s="29"/>
      <c r="H924" s="30">
        <f>SUM(H886:H923)</f>
        <v>0</v>
      </c>
    </row>
    <row r="925" spans="1:8" s="4" customFormat="1" ht="15.75" x14ac:dyDescent="0.25">
      <c r="H925" s="31" t="s">
        <v>60</v>
      </c>
    </row>
    <row r="926" spans="1:8" s="1" customFormat="1" ht="13.35" customHeight="1" x14ac:dyDescent="0.25">
      <c r="D926" s="32" t="s">
        <v>573</v>
      </c>
    </row>
    <row r="927" spans="1:8" s="1" customFormat="1" ht="12.75" x14ac:dyDescent="0.25">
      <c r="B927" s="7" t="s">
        <v>1</v>
      </c>
    </row>
    <row r="928" spans="1:8" s="1" customFormat="1" ht="12.75" x14ac:dyDescent="0.25">
      <c r="H928" s="8" t="s">
        <v>545</v>
      </c>
    </row>
    <row r="929" spans="1:8" s="2" customFormat="1" ht="30.2" customHeight="1" x14ac:dyDescent="0.25">
      <c r="B929" s="9" t="s">
        <v>4</v>
      </c>
      <c r="C929" s="9" t="s">
        <v>5</v>
      </c>
      <c r="D929" s="9" t="s">
        <v>6</v>
      </c>
      <c r="E929" s="9" t="s">
        <v>7</v>
      </c>
      <c r="F929" s="9" t="s">
        <v>8</v>
      </c>
      <c r="G929" s="9" t="s">
        <v>9</v>
      </c>
      <c r="H929" s="10" t="s">
        <v>10</v>
      </c>
    </row>
    <row r="930" spans="1:8" s="3" customFormat="1" ht="21.4" customHeight="1" x14ac:dyDescent="0.25">
      <c r="B930" s="25" t="s">
        <v>62</v>
      </c>
      <c r="C930" s="26"/>
      <c r="D930" s="27"/>
      <c r="E930" s="28"/>
      <c r="F930" s="29"/>
      <c r="G930" s="29"/>
      <c r="H930" s="30">
        <f>H924</f>
        <v>0</v>
      </c>
    </row>
    <row r="931" spans="1:8" s="2" customFormat="1" ht="13.35" customHeight="1" x14ac:dyDescent="0.25">
      <c r="A931" s="2">
        <v>1443</v>
      </c>
      <c r="B931" s="14" t="s">
        <v>554</v>
      </c>
      <c r="C931" s="15"/>
      <c r="D931" s="15" t="s">
        <v>574</v>
      </c>
      <c r="E931" s="22"/>
      <c r="F931" s="23"/>
      <c r="G931" s="19"/>
      <c r="H931" s="19"/>
    </row>
    <row r="932" spans="1:8" s="2" customFormat="1" ht="13.35" customHeight="1" x14ac:dyDescent="0.25">
      <c r="B932" s="20"/>
      <c r="C932" s="21"/>
      <c r="D932" s="21"/>
      <c r="E932" s="21"/>
      <c r="F932" s="21"/>
      <c r="G932" s="21"/>
      <c r="H932" s="21"/>
    </row>
    <row r="933" spans="1:8" s="2" customFormat="1" ht="39.950000000000003" customHeight="1" x14ac:dyDescent="0.25">
      <c r="A933" s="2">
        <v>1444</v>
      </c>
      <c r="B933" s="14"/>
      <c r="C933" s="15" t="s">
        <v>575</v>
      </c>
      <c r="D933" s="15" t="s">
        <v>576</v>
      </c>
      <c r="E933" s="22"/>
      <c r="F933" s="23"/>
      <c r="G933" s="19"/>
      <c r="H933" s="19"/>
    </row>
    <row r="934" spans="1:8" s="2" customFormat="1" ht="13.35" customHeight="1" x14ac:dyDescent="0.25">
      <c r="B934" s="20"/>
      <c r="C934" s="21"/>
      <c r="D934" s="21"/>
      <c r="E934" s="21"/>
      <c r="F934" s="21"/>
      <c r="G934" s="21"/>
      <c r="H934" s="21"/>
    </row>
    <row r="935" spans="1:8" s="2" customFormat="1" ht="13.35" customHeight="1" x14ac:dyDescent="0.25">
      <c r="A935" s="2">
        <v>1445</v>
      </c>
      <c r="B935" s="14" t="s">
        <v>577</v>
      </c>
      <c r="C935" s="15"/>
      <c r="D935" s="15" t="s">
        <v>578</v>
      </c>
      <c r="E935" s="22" t="s">
        <v>33</v>
      </c>
      <c r="F935" s="23">
        <v>6</v>
      </c>
      <c r="G935" s="24">
        <v>0</v>
      </c>
      <c r="H935" s="19">
        <f>IF(E935 = CHAR(37), F935*G935/100,F935*G935)</f>
        <v>0</v>
      </c>
    </row>
    <row r="936" spans="1:8" s="2" customFormat="1" ht="13.35" customHeight="1" x14ac:dyDescent="0.25">
      <c r="B936" s="20"/>
      <c r="C936" s="21"/>
      <c r="D936" s="21"/>
      <c r="E936" s="21"/>
      <c r="F936" s="21"/>
      <c r="G936" s="21"/>
      <c r="H936" s="21"/>
    </row>
    <row r="937" spans="1:8" s="2" customFormat="1" ht="39.950000000000003" customHeight="1" x14ac:dyDescent="0.25">
      <c r="A937" s="2">
        <v>1446</v>
      </c>
      <c r="B937" s="14"/>
      <c r="C937" s="15" t="s">
        <v>575</v>
      </c>
      <c r="D937" s="15" t="s">
        <v>579</v>
      </c>
      <c r="E937" s="22"/>
      <c r="F937" s="23"/>
      <c r="G937" s="19"/>
      <c r="H937" s="19"/>
    </row>
    <row r="938" spans="1:8" s="2" customFormat="1" ht="13.35" customHeight="1" x14ac:dyDescent="0.25">
      <c r="B938" s="20"/>
      <c r="C938" s="21"/>
      <c r="D938" s="21"/>
      <c r="E938" s="21"/>
      <c r="F938" s="21"/>
      <c r="G938" s="21"/>
      <c r="H938" s="21"/>
    </row>
    <row r="939" spans="1:8" s="2" customFormat="1" ht="13.35" customHeight="1" x14ac:dyDescent="0.25">
      <c r="A939" s="2">
        <v>1447</v>
      </c>
      <c r="B939" s="14" t="s">
        <v>580</v>
      </c>
      <c r="C939" s="15"/>
      <c r="D939" s="15" t="s">
        <v>581</v>
      </c>
      <c r="E939" s="22" t="s">
        <v>33</v>
      </c>
      <c r="F939" s="23">
        <v>6</v>
      </c>
      <c r="G939" s="24">
        <v>0</v>
      </c>
      <c r="H939" s="19">
        <f>IF(E939 = CHAR(37), F939*G939/100,F939*G939)</f>
        <v>0</v>
      </c>
    </row>
    <row r="940" spans="1:8" s="2" customFormat="1" ht="13.35" customHeight="1" x14ac:dyDescent="0.25">
      <c r="B940" s="20"/>
      <c r="C940" s="21"/>
      <c r="D940" s="21"/>
      <c r="E940" s="21"/>
      <c r="F940" s="21"/>
      <c r="G940" s="21"/>
      <c r="H940" s="21"/>
    </row>
    <row r="941" spans="1:8" s="2" customFormat="1" ht="39.950000000000003" customHeight="1" x14ac:dyDescent="0.25">
      <c r="A941" s="2">
        <v>1448</v>
      </c>
      <c r="B941" s="14"/>
      <c r="C941" s="15" t="s">
        <v>575</v>
      </c>
      <c r="D941" s="15" t="s">
        <v>582</v>
      </c>
      <c r="E941" s="22"/>
      <c r="F941" s="23"/>
      <c r="G941" s="19"/>
      <c r="H941" s="19"/>
    </row>
    <row r="942" spans="1:8" s="2" customFormat="1" ht="13.35" customHeight="1" x14ac:dyDescent="0.25">
      <c r="B942" s="20"/>
      <c r="C942" s="21"/>
      <c r="D942" s="21"/>
      <c r="E942" s="21"/>
      <c r="F942" s="21"/>
      <c r="G942" s="21"/>
      <c r="H942" s="21"/>
    </row>
    <row r="943" spans="1:8" s="2" customFormat="1" ht="13.35" customHeight="1" x14ac:dyDescent="0.25">
      <c r="A943" s="2">
        <v>1449</v>
      </c>
      <c r="B943" s="14" t="s">
        <v>583</v>
      </c>
      <c r="C943" s="15"/>
      <c r="D943" s="15" t="s">
        <v>578</v>
      </c>
      <c r="E943" s="22" t="s">
        <v>33</v>
      </c>
      <c r="F943" s="23">
        <v>3</v>
      </c>
      <c r="G943" s="24">
        <v>0</v>
      </c>
      <c r="H943" s="19">
        <f>IF(E943 = CHAR(37), F943*G943/100,F943*G943)</f>
        <v>0</v>
      </c>
    </row>
    <row r="944" spans="1:8" s="2" customFormat="1" ht="13.35" customHeight="1" x14ac:dyDescent="0.25">
      <c r="B944" s="20"/>
      <c r="C944" s="21"/>
      <c r="D944" s="21"/>
      <c r="E944" s="21"/>
      <c r="F944" s="21"/>
      <c r="G944" s="21"/>
      <c r="H944" s="21"/>
    </row>
    <row r="945" spans="1:8" s="2" customFormat="1" ht="53.45" customHeight="1" x14ac:dyDescent="0.25">
      <c r="A945" s="2">
        <v>1450</v>
      </c>
      <c r="B945" s="14"/>
      <c r="C945" s="15" t="s">
        <v>584</v>
      </c>
      <c r="D945" s="15" t="s">
        <v>585</v>
      </c>
      <c r="E945" s="22"/>
      <c r="F945" s="23"/>
      <c r="G945" s="19"/>
      <c r="H945" s="19"/>
    </row>
    <row r="946" spans="1:8" s="2" customFormat="1" ht="13.35" customHeight="1" x14ac:dyDescent="0.25">
      <c r="B946" s="20"/>
      <c r="C946" s="21"/>
      <c r="D946" s="21"/>
      <c r="E946" s="21"/>
      <c r="F946" s="21"/>
      <c r="G946" s="21"/>
      <c r="H946" s="21"/>
    </row>
    <row r="947" spans="1:8" s="2" customFormat="1" ht="13.35" customHeight="1" x14ac:dyDescent="0.25">
      <c r="A947" s="2">
        <v>1451</v>
      </c>
      <c r="B947" s="14" t="s">
        <v>586</v>
      </c>
      <c r="C947" s="15"/>
      <c r="D947" s="15" t="s">
        <v>587</v>
      </c>
      <c r="E947" s="22" t="s">
        <v>33</v>
      </c>
      <c r="F947" s="23">
        <v>9</v>
      </c>
      <c r="G947" s="24">
        <v>0</v>
      </c>
      <c r="H947" s="19">
        <f>IF(E947 = CHAR(37), F947*G947/100,F947*G947)</f>
        <v>0</v>
      </c>
    </row>
    <row r="948" spans="1:8" s="2" customFormat="1" ht="13.35" customHeight="1" x14ac:dyDescent="0.25">
      <c r="B948" s="20"/>
      <c r="C948" s="21"/>
      <c r="D948" s="21"/>
      <c r="E948" s="21"/>
      <c r="F948" s="21"/>
      <c r="G948" s="21"/>
      <c r="H948" s="21"/>
    </row>
    <row r="949" spans="1:8" s="2" customFormat="1" ht="13.35" customHeight="1" x14ac:dyDescent="0.25">
      <c r="A949" s="2">
        <v>1452</v>
      </c>
      <c r="B949" s="14" t="s">
        <v>588</v>
      </c>
      <c r="C949" s="15"/>
      <c r="D949" s="15" t="s">
        <v>589</v>
      </c>
      <c r="E949" s="22" t="s">
        <v>33</v>
      </c>
      <c r="F949" s="23">
        <v>3</v>
      </c>
      <c r="G949" s="24">
        <v>0</v>
      </c>
      <c r="H949" s="19">
        <f>IF(E949 = CHAR(37), F949*G949/100,F949*G949)</f>
        <v>0</v>
      </c>
    </row>
    <row r="950" spans="1:8" s="2" customFormat="1" ht="13.35" customHeight="1" x14ac:dyDescent="0.25">
      <c r="B950" s="20"/>
      <c r="C950" s="21"/>
      <c r="D950" s="21"/>
      <c r="E950" s="21"/>
      <c r="F950" s="21"/>
      <c r="G950" s="21"/>
      <c r="H950" s="21"/>
    </row>
    <row r="951" spans="1:8" s="2" customFormat="1" ht="13.35" customHeight="1" x14ac:dyDescent="0.25">
      <c r="A951" s="2">
        <v>1453</v>
      </c>
      <c r="B951" s="14" t="s">
        <v>590</v>
      </c>
      <c r="C951" s="15"/>
      <c r="D951" s="15" t="s">
        <v>591</v>
      </c>
      <c r="E951" s="22" t="s">
        <v>33</v>
      </c>
      <c r="F951" s="23">
        <v>3</v>
      </c>
      <c r="G951" s="24">
        <v>0</v>
      </c>
      <c r="H951" s="19">
        <f>IF(E951 = CHAR(37), F951*G951/100,F951*G951)</f>
        <v>0</v>
      </c>
    </row>
    <row r="952" spans="1:8" s="2" customFormat="1" ht="13.35" customHeight="1" x14ac:dyDescent="0.25">
      <c r="B952" s="20"/>
      <c r="C952" s="21"/>
      <c r="D952" s="21"/>
      <c r="E952" s="21"/>
      <c r="F952" s="21"/>
      <c r="G952" s="21"/>
      <c r="H952" s="21"/>
    </row>
    <row r="953" spans="1:8" s="2" customFormat="1" ht="13.35" customHeight="1" x14ac:dyDescent="0.25">
      <c r="A953" s="2">
        <v>1454</v>
      </c>
      <c r="B953" s="14" t="s">
        <v>592</v>
      </c>
      <c r="C953" s="15"/>
      <c r="D953" s="15" t="s">
        <v>593</v>
      </c>
      <c r="E953" s="22" t="s">
        <v>33</v>
      </c>
      <c r="F953" s="23">
        <v>3</v>
      </c>
      <c r="G953" s="24">
        <v>0</v>
      </c>
      <c r="H953" s="19">
        <f>IF(E953 = CHAR(37), F953*G953/100,F953*G953)</f>
        <v>0</v>
      </c>
    </row>
    <row r="954" spans="1:8" s="2" customFormat="1" ht="13.35" customHeight="1" x14ac:dyDescent="0.25">
      <c r="B954" s="20"/>
      <c r="C954" s="21"/>
      <c r="D954" s="21"/>
      <c r="E954" s="21"/>
      <c r="F954" s="21"/>
      <c r="G954" s="21"/>
      <c r="H954" s="21"/>
    </row>
    <row r="955" spans="1:8" s="2" customFormat="1" ht="13.35" customHeight="1" x14ac:dyDescent="0.25">
      <c r="A955" s="2">
        <v>1455</v>
      </c>
      <c r="B955" s="14" t="s">
        <v>594</v>
      </c>
      <c r="C955" s="15"/>
      <c r="D955" s="15" t="s">
        <v>595</v>
      </c>
      <c r="E955" s="22" t="s">
        <v>33</v>
      </c>
      <c r="F955" s="23">
        <v>3</v>
      </c>
      <c r="G955" s="24">
        <v>0</v>
      </c>
      <c r="H955" s="19">
        <f>IF(E955 = CHAR(37), F955*G955/100,F955*G955)</f>
        <v>0</v>
      </c>
    </row>
    <row r="956" spans="1:8" s="2" customFormat="1" ht="13.35" customHeight="1" x14ac:dyDescent="0.25">
      <c r="B956" s="20"/>
      <c r="C956" s="21"/>
      <c r="D956" s="21"/>
      <c r="E956" s="21"/>
      <c r="F956" s="21"/>
      <c r="G956" s="21"/>
      <c r="H956" s="21"/>
    </row>
    <row r="957" spans="1:8" s="2" customFormat="1" ht="13.35" customHeight="1" x14ac:dyDescent="0.25">
      <c r="A957" s="2">
        <v>1456</v>
      </c>
      <c r="B957" s="14" t="s">
        <v>596</v>
      </c>
      <c r="C957" s="15"/>
      <c r="D957" s="15" t="s">
        <v>597</v>
      </c>
      <c r="E957" s="22" t="s">
        <v>33</v>
      </c>
      <c r="F957" s="23">
        <v>3</v>
      </c>
      <c r="G957" s="24">
        <v>0</v>
      </c>
      <c r="H957" s="19">
        <f>IF(E957 = CHAR(37), F957*G957/100,F957*G957)</f>
        <v>0</v>
      </c>
    </row>
    <row r="958" spans="1:8" s="2" customFormat="1" ht="13.35" customHeight="1" x14ac:dyDescent="0.25">
      <c r="B958" s="20"/>
      <c r="C958" s="21"/>
      <c r="D958" s="21"/>
      <c r="E958" s="21"/>
      <c r="F958" s="21"/>
      <c r="G958" s="21"/>
      <c r="H958" s="21"/>
    </row>
    <row r="959" spans="1:8" s="2" customFormat="1" ht="13.35" customHeight="1" x14ac:dyDescent="0.25">
      <c r="A959" s="2">
        <v>1457</v>
      </c>
      <c r="B959" s="14" t="s">
        <v>598</v>
      </c>
      <c r="C959" s="15"/>
      <c r="D959" s="15" t="s">
        <v>599</v>
      </c>
      <c r="E959" s="22" t="s">
        <v>33</v>
      </c>
      <c r="F959" s="23">
        <v>6</v>
      </c>
      <c r="G959" s="24">
        <v>0</v>
      </c>
      <c r="H959" s="19">
        <f>IF(E959 = CHAR(37), F959*G959/100,F959*G959)</f>
        <v>0</v>
      </c>
    </row>
    <row r="960" spans="1:8" s="2" customFormat="1" ht="13.35" customHeight="1" x14ac:dyDescent="0.25">
      <c r="B960" s="20"/>
      <c r="C960" s="21"/>
      <c r="D960" s="21"/>
      <c r="E960" s="21"/>
      <c r="F960" s="21"/>
      <c r="G960" s="21"/>
      <c r="H960" s="21"/>
    </row>
    <row r="961" spans="1:8" s="2" customFormat="1" ht="13.35" customHeight="1" x14ac:dyDescent="0.25">
      <c r="A961" s="2">
        <v>1458</v>
      </c>
      <c r="B961" s="14" t="s">
        <v>600</v>
      </c>
      <c r="C961" s="15"/>
      <c r="D961" s="15" t="s">
        <v>601</v>
      </c>
      <c r="E961" s="22" t="s">
        <v>33</v>
      </c>
      <c r="F961" s="23">
        <v>3</v>
      </c>
      <c r="G961" s="24">
        <v>0</v>
      </c>
      <c r="H961" s="19">
        <f>IF(E961 = CHAR(37), F961*G961/100,F961*G961)</f>
        <v>0</v>
      </c>
    </row>
    <row r="962" spans="1:8" s="2" customFormat="1" ht="13.35" customHeight="1" x14ac:dyDescent="0.25">
      <c r="B962" s="20"/>
      <c r="C962" s="21"/>
      <c r="D962" s="21"/>
      <c r="E962" s="21"/>
      <c r="F962" s="21"/>
      <c r="G962" s="21"/>
      <c r="H962" s="21"/>
    </row>
    <row r="963" spans="1:8" s="2" customFormat="1" ht="13.35" customHeight="1" x14ac:dyDescent="0.25">
      <c r="A963" s="2">
        <v>1459</v>
      </c>
      <c r="B963" s="14" t="s">
        <v>602</v>
      </c>
      <c r="C963" s="15"/>
      <c r="D963" s="15" t="s">
        <v>603</v>
      </c>
      <c r="E963" s="22" t="s">
        <v>33</v>
      </c>
      <c r="F963" s="23">
        <v>6</v>
      </c>
      <c r="G963" s="24">
        <v>0</v>
      </c>
      <c r="H963" s="19">
        <f>IF(E963 = CHAR(37), F963*G963/100,F963*G963)</f>
        <v>0</v>
      </c>
    </row>
    <row r="964" spans="1:8" s="2" customFormat="1" ht="13.35" customHeight="1" x14ac:dyDescent="0.25">
      <c r="B964" s="20"/>
      <c r="C964" s="21"/>
      <c r="D964" s="21"/>
      <c r="E964" s="21"/>
      <c r="F964" s="21"/>
      <c r="G964" s="21"/>
      <c r="H964" s="21"/>
    </row>
    <row r="965" spans="1:8" s="2" customFormat="1" ht="13.35" customHeight="1" x14ac:dyDescent="0.25">
      <c r="A965" s="2">
        <v>1460</v>
      </c>
      <c r="B965" s="14" t="s">
        <v>604</v>
      </c>
      <c r="C965" s="15"/>
      <c r="D965" s="15" t="s">
        <v>605</v>
      </c>
      <c r="E965" s="22" t="s">
        <v>33</v>
      </c>
      <c r="F965" s="23">
        <v>3</v>
      </c>
      <c r="G965" s="24">
        <v>0</v>
      </c>
      <c r="H965" s="19">
        <f>IF(E965 = CHAR(37), F965*G965/100,F965*G965)</f>
        <v>0</v>
      </c>
    </row>
    <row r="966" spans="1:8" s="2" customFormat="1" ht="13.35" customHeight="1" x14ac:dyDescent="0.25">
      <c r="B966" s="20"/>
      <c r="C966" s="21"/>
      <c r="D966" s="21"/>
      <c r="E966" s="21"/>
      <c r="F966" s="21"/>
      <c r="G966" s="21"/>
      <c r="H966" s="21"/>
    </row>
    <row r="967" spans="1:8" s="2" customFormat="1" ht="13.35" customHeight="1" x14ac:dyDescent="0.25">
      <c r="A967" s="2">
        <v>1461</v>
      </c>
      <c r="B967" s="14" t="s">
        <v>606</v>
      </c>
      <c r="C967" s="15"/>
      <c r="D967" s="15" t="s">
        <v>607</v>
      </c>
      <c r="E967" s="22" t="s">
        <v>33</v>
      </c>
      <c r="F967" s="23">
        <v>3</v>
      </c>
      <c r="G967" s="24">
        <v>0</v>
      </c>
      <c r="H967" s="19">
        <f>IF(E967 = CHAR(37), F967*G967/100,F967*G967)</f>
        <v>0</v>
      </c>
    </row>
    <row r="968" spans="1:8" s="2" customFormat="1" ht="13.35" customHeight="1" x14ac:dyDescent="0.25">
      <c r="B968" s="20"/>
      <c r="C968" s="21"/>
      <c r="D968" s="21"/>
      <c r="E968" s="21"/>
      <c r="F968" s="21"/>
      <c r="G968" s="21"/>
      <c r="H968" s="21"/>
    </row>
    <row r="969" spans="1:8" s="2" customFormat="1" ht="13.35" customHeight="1" x14ac:dyDescent="0.25">
      <c r="A969" s="2">
        <v>1462</v>
      </c>
      <c r="B969" s="14" t="s">
        <v>608</v>
      </c>
      <c r="C969" s="15"/>
      <c r="D969" s="15" t="s">
        <v>609</v>
      </c>
      <c r="E969" s="22" t="s">
        <v>33</v>
      </c>
      <c r="F969" s="23">
        <v>3</v>
      </c>
      <c r="G969" s="24">
        <v>0</v>
      </c>
      <c r="H969" s="19">
        <f>IF(E969 = CHAR(37), F969*G969/100,F969*G969)</f>
        <v>0</v>
      </c>
    </row>
    <row r="970" spans="1:8" s="2" customFormat="1" ht="13.35" customHeight="1" x14ac:dyDescent="0.25">
      <c r="B970" s="20"/>
      <c r="C970" s="21"/>
      <c r="D970" s="21"/>
      <c r="E970" s="21"/>
      <c r="F970" s="21"/>
      <c r="G970" s="21"/>
      <c r="H970" s="21"/>
    </row>
    <row r="971" spans="1:8" s="3" customFormat="1" ht="21.4" customHeight="1" x14ac:dyDescent="0.25">
      <c r="B971" s="25" t="s">
        <v>59</v>
      </c>
      <c r="C971" s="26"/>
      <c r="D971" s="27"/>
      <c r="E971" s="28"/>
      <c r="F971" s="29"/>
      <c r="G971" s="29"/>
      <c r="H971" s="30">
        <f>SUM(H930:H970)</f>
        <v>0</v>
      </c>
    </row>
    <row r="972" spans="1:8" s="4" customFormat="1" ht="15.75" x14ac:dyDescent="0.25">
      <c r="H972" s="31" t="s">
        <v>60</v>
      </c>
    </row>
    <row r="973" spans="1:8" s="1" customFormat="1" ht="13.35" customHeight="1" x14ac:dyDescent="0.25">
      <c r="D973" s="32" t="s">
        <v>610</v>
      </c>
    </row>
    <row r="974" spans="1:8" s="1" customFormat="1" ht="12.75" x14ac:dyDescent="0.25">
      <c r="B974" s="7" t="s">
        <v>1</v>
      </c>
    </row>
    <row r="975" spans="1:8" s="1" customFormat="1" ht="12.75" x14ac:dyDescent="0.25">
      <c r="H975" s="8" t="s">
        <v>545</v>
      </c>
    </row>
    <row r="976" spans="1:8" s="2" customFormat="1" ht="30.2" customHeight="1" x14ac:dyDescent="0.25">
      <c r="B976" s="9" t="s">
        <v>4</v>
      </c>
      <c r="C976" s="9" t="s">
        <v>5</v>
      </c>
      <c r="D976" s="9" t="s">
        <v>6</v>
      </c>
      <c r="E976" s="9" t="s">
        <v>7</v>
      </c>
      <c r="F976" s="9" t="s">
        <v>8</v>
      </c>
      <c r="G976" s="9" t="s">
        <v>9</v>
      </c>
      <c r="H976" s="10" t="s">
        <v>10</v>
      </c>
    </row>
    <row r="977" spans="1:8" s="3" customFormat="1" ht="21.4" customHeight="1" x14ac:dyDescent="0.25">
      <c r="B977" s="25" t="s">
        <v>62</v>
      </c>
      <c r="C977" s="26"/>
      <c r="D977" s="27"/>
      <c r="E977" s="28"/>
      <c r="F977" s="29"/>
      <c r="G977" s="29"/>
      <c r="H977" s="30">
        <f>H971</f>
        <v>0</v>
      </c>
    </row>
    <row r="978" spans="1:8" s="2" customFormat="1" ht="13.35" customHeight="1" x14ac:dyDescent="0.25">
      <c r="A978" s="2">
        <v>1463</v>
      </c>
      <c r="B978" s="14" t="s">
        <v>611</v>
      </c>
      <c r="C978" s="15"/>
      <c r="D978" s="15" t="s">
        <v>612</v>
      </c>
      <c r="E978" s="22" t="s">
        <v>33</v>
      </c>
      <c r="F978" s="23">
        <v>3</v>
      </c>
      <c r="G978" s="24">
        <v>0</v>
      </c>
      <c r="H978" s="19">
        <f>IF(E978 = CHAR(37), F978*G978/100,F978*G978)</f>
        <v>0</v>
      </c>
    </row>
    <row r="979" spans="1:8" s="2" customFormat="1" ht="13.35" customHeight="1" x14ac:dyDescent="0.25">
      <c r="B979" s="20"/>
      <c r="C979" s="21"/>
      <c r="D979" s="21"/>
      <c r="E979" s="21"/>
      <c r="F979" s="21"/>
      <c r="G979" s="21"/>
      <c r="H979" s="21"/>
    </row>
    <row r="980" spans="1:8" s="2" customFormat="1" ht="13.35" customHeight="1" x14ac:dyDescent="0.25">
      <c r="A980" s="2">
        <v>1464</v>
      </c>
      <c r="B980" s="14" t="s">
        <v>613</v>
      </c>
      <c r="C980" s="15"/>
      <c r="D980" s="15" t="s">
        <v>614</v>
      </c>
      <c r="E980" s="22" t="s">
        <v>33</v>
      </c>
      <c r="F980" s="23">
        <v>3</v>
      </c>
      <c r="G980" s="24">
        <v>0</v>
      </c>
      <c r="H980" s="19">
        <f>IF(E980 = CHAR(37), F980*G980/100,F980*G980)</f>
        <v>0</v>
      </c>
    </row>
    <row r="981" spans="1:8" s="2" customFormat="1" ht="13.35" customHeight="1" x14ac:dyDescent="0.25">
      <c r="B981" s="20"/>
      <c r="C981" s="21"/>
      <c r="D981" s="21"/>
      <c r="E981" s="21"/>
      <c r="F981" s="21"/>
      <c r="G981" s="21"/>
      <c r="H981" s="21"/>
    </row>
    <row r="982" spans="1:8" s="2" customFormat="1" ht="13.35" customHeight="1" x14ac:dyDescent="0.25">
      <c r="A982" s="2">
        <v>1465</v>
      </c>
      <c r="B982" s="14" t="s">
        <v>615</v>
      </c>
      <c r="C982" s="15"/>
      <c r="D982" s="15" t="s">
        <v>616</v>
      </c>
      <c r="E982" s="22" t="s">
        <v>33</v>
      </c>
      <c r="F982" s="23">
        <v>3</v>
      </c>
      <c r="G982" s="24">
        <v>0</v>
      </c>
      <c r="H982" s="19">
        <f>IF(E982 = CHAR(37), F982*G982/100,F982*G982)</f>
        <v>0</v>
      </c>
    </row>
    <row r="983" spans="1:8" s="2" customFormat="1" ht="13.35" customHeight="1" x14ac:dyDescent="0.25">
      <c r="B983" s="20"/>
      <c r="C983" s="21"/>
      <c r="D983" s="21"/>
      <c r="E983" s="21"/>
      <c r="F983" s="21"/>
      <c r="G983" s="21"/>
      <c r="H983" s="21"/>
    </row>
    <row r="984" spans="1:8" s="2" customFormat="1" ht="53.45" customHeight="1" x14ac:dyDescent="0.25">
      <c r="A984" s="2">
        <v>1466</v>
      </c>
      <c r="B984" s="14"/>
      <c r="C984" s="15" t="s">
        <v>584</v>
      </c>
      <c r="D984" s="15" t="s">
        <v>617</v>
      </c>
      <c r="E984" s="22"/>
      <c r="F984" s="23"/>
      <c r="G984" s="19"/>
      <c r="H984" s="19"/>
    </row>
    <row r="985" spans="1:8" s="2" customFormat="1" ht="13.35" customHeight="1" x14ac:dyDescent="0.25">
      <c r="B985" s="20"/>
      <c r="C985" s="21"/>
      <c r="D985" s="21"/>
      <c r="E985" s="21"/>
      <c r="F985" s="21"/>
      <c r="G985" s="21"/>
      <c r="H985" s="21"/>
    </row>
    <row r="986" spans="1:8" s="2" customFormat="1" ht="13.35" customHeight="1" x14ac:dyDescent="0.25">
      <c r="A986" s="2">
        <v>1467</v>
      </c>
      <c r="B986" s="14" t="s">
        <v>618</v>
      </c>
      <c r="C986" s="15"/>
      <c r="D986" s="15" t="s">
        <v>619</v>
      </c>
      <c r="E986" s="22" t="s">
        <v>33</v>
      </c>
      <c r="F986" s="23">
        <v>3</v>
      </c>
      <c r="G986" s="24">
        <v>0</v>
      </c>
      <c r="H986" s="19">
        <f>IF(E986 = CHAR(37), F986*G986/100,F986*G986)</f>
        <v>0</v>
      </c>
    </row>
    <row r="987" spans="1:8" s="2" customFormat="1" ht="13.35" customHeight="1" x14ac:dyDescent="0.25">
      <c r="B987" s="20"/>
      <c r="C987" s="21"/>
      <c r="D987" s="21"/>
      <c r="E987" s="21"/>
      <c r="F987" s="21"/>
      <c r="G987" s="21"/>
      <c r="H987" s="21"/>
    </row>
    <row r="988" spans="1:8" s="2" customFormat="1" ht="13.35" customHeight="1" x14ac:dyDescent="0.25">
      <c r="A988" s="2">
        <v>1468</v>
      </c>
      <c r="B988" s="14" t="s">
        <v>620</v>
      </c>
      <c r="C988" s="15"/>
      <c r="D988" s="15" t="s">
        <v>621</v>
      </c>
      <c r="E988" s="22" t="s">
        <v>33</v>
      </c>
      <c r="F988" s="23">
        <v>3</v>
      </c>
      <c r="G988" s="24">
        <v>0</v>
      </c>
      <c r="H988" s="19">
        <f>IF(E988 = CHAR(37), F988*G988/100,F988*G988)</f>
        <v>0</v>
      </c>
    </row>
    <row r="989" spans="1:8" s="2" customFormat="1" ht="13.35" customHeight="1" x14ac:dyDescent="0.25">
      <c r="B989" s="20"/>
      <c r="C989" s="21"/>
      <c r="D989" s="21"/>
      <c r="E989" s="21"/>
      <c r="F989" s="21"/>
      <c r="G989" s="21"/>
      <c r="H989" s="21"/>
    </row>
    <row r="990" spans="1:8" s="2" customFormat="1" ht="13.35" customHeight="1" x14ac:dyDescent="0.25">
      <c r="A990" s="2">
        <v>1469</v>
      </c>
      <c r="B990" s="14" t="s">
        <v>622</v>
      </c>
      <c r="C990" s="15"/>
      <c r="D990" s="15" t="s">
        <v>623</v>
      </c>
      <c r="E990" s="22" t="s">
        <v>33</v>
      </c>
      <c r="F990" s="23">
        <v>3</v>
      </c>
      <c r="G990" s="24">
        <v>0</v>
      </c>
      <c r="H990" s="19">
        <f>IF(E990 = CHAR(37), F990*G990/100,F990*G990)</f>
        <v>0</v>
      </c>
    </row>
    <row r="991" spans="1:8" s="2" customFormat="1" ht="13.35" customHeight="1" x14ac:dyDescent="0.25">
      <c r="B991" s="20"/>
      <c r="C991" s="21"/>
      <c r="D991" s="21"/>
      <c r="E991" s="21"/>
      <c r="F991" s="21"/>
      <c r="G991" s="21"/>
      <c r="H991" s="21"/>
    </row>
    <row r="992" spans="1:8" s="2" customFormat="1" ht="13.35" customHeight="1" x14ac:dyDescent="0.25">
      <c r="A992" s="2">
        <v>1470</v>
      </c>
      <c r="B992" s="14" t="s">
        <v>624</v>
      </c>
      <c r="C992" s="15"/>
      <c r="D992" s="15" t="s">
        <v>625</v>
      </c>
      <c r="E992" s="22" t="s">
        <v>33</v>
      </c>
      <c r="F992" s="23">
        <v>3</v>
      </c>
      <c r="G992" s="24">
        <v>0</v>
      </c>
      <c r="H992" s="19">
        <f>IF(E992 = CHAR(37), F992*G992/100,F992*G992)</f>
        <v>0</v>
      </c>
    </row>
    <row r="993" spans="1:8" s="2" customFormat="1" ht="13.35" customHeight="1" x14ac:dyDescent="0.25">
      <c r="B993" s="20"/>
      <c r="C993" s="21"/>
      <c r="D993" s="21"/>
      <c r="E993" s="21"/>
      <c r="F993" s="21"/>
      <c r="G993" s="21"/>
      <c r="H993" s="21"/>
    </row>
    <row r="994" spans="1:8" s="2" customFormat="1" ht="13.35" customHeight="1" x14ac:dyDescent="0.25">
      <c r="A994" s="2">
        <v>1471</v>
      </c>
      <c r="B994" s="14" t="s">
        <v>626</v>
      </c>
      <c r="C994" s="15"/>
      <c r="D994" s="15" t="s">
        <v>627</v>
      </c>
      <c r="E994" s="22" t="s">
        <v>357</v>
      </c>
      <c r="F994" s="23">
        <v>3</v>
      </c>
      <c r="G994" s="24">
        <v>0</v>
      </c>
      <c r="H994" s="19">
        <f>IF(E994 = CHAR(37), F994*G994/100,F994*G994)</f>
        <v>0</v>
      </c>
    </row>
    <row r="995" spans="1:8" s="2" customFormat="1" ht="13.35" customHeight="1" x14ac:dyDescent="0.25">
      <c r="B995" s="20"/>
      <c r="C995" s="21"/>
      <c r="D995" s="21"/>
      <c r="E995" s="21"/>
      <c r="F995" s="21"/>
      <c r="G995" s="21"/>
      <c r="H995" s="21"/>
    </row>
    <row r="996" spans="1:8" s="2" customFormat="1" ht="13.35" customHeight="1" x14ac:dyDescent="0.25">
      <c r="A996" s="2">
        <v>1472</v>
      </c>
      <c r="B996" s="14" t="s">
        <v>628</v>
      </c>
      <c r="C996" s="15"/>
      <c r="D996" s="15" t="s">
        <v>629</v>
      </c>
      <c r="E996" s="22" t="s">
        <v>33</v>
      </c>
      <c r="F996" s="23">
        <v>3</v>
      </c>
      <c r="G996" s="24">
        <v>0</v>
      </c>
      <c r="H996" s="19">
        <f>IF(E996 = CHAR(37), F996*G996/100,F996*G996)</f>
        <v>0</v>
      </c>
    </row>
    <row r="997" spans="1:8" s="2" customFormat="1" ht="13.35" customHeight="1" x14ac:dyDescent="0.25">
      <c r="B997" s="20"/>
      <c r="C997" s="21"/>
      <c r="D997" s="21"/>
      <c r="E997" s="21"/>
      <c r="F997" s="21"/>
      <c r="G997" s="21"/>
      <c r="H997" s="21"/>
    </row>
    <row r="998" spans="1:8" s="2" customFormat="1" ht="53.45" customHeight="1" x14ac:dyDescent="0.25">
      <c r="A998" s="2">
        <v>1999</v>
      </c>
      <c r="B998" s="14" t="s">
        <v>630</v>
      </c>
      <c r="C998" s="15" t="s">
        <v>631</v>
      </c>
      <c r="D998" s="15" t="s">
        <v>632</v>
      </c>
      <c r="E998" s="22" t="s">
        <v>384</v>
      </c>
      <c r="F998" s="23">
        <v>10</v>
      </c>
      <c r="G998" s="24">
        <v>0</v>
      </c>
      <c r="H998" s="19" t="s">
        <v>40</v>
      </c>
    </row>
    <row r="999" spans="1:8" s="2" customFormat="1" ht="13.35" customHeight="1" x14ac:dyDescent="0.25">
      <c r="B999" s="20"/>
      <c r="C999" s="21"/>
      <c r="D999" s="21"/>
      <c r="E999" s="21"/>
      <c r="F999" s="21"/>
      <c r="G999" s="21"/>
      <c r="H999" s="21"/>
    </row>
    <row r="1000" spans="1:8" s="2" customFormat="1" ht="13.35" customHeight="1" x14ac:dyDescent="0.25">
      <c r="A1000" s="2">
        <v>1524</v>
      </c>
      <c r="B1000" s="14" t="s">
        <v>633</v>
      </c>
      <c r="C1000" s="15"/>
      <c r="D1000" s="15" t="s">
        <v>634</v>
      </c>
      <c r="E1000" s="22"/>
      <c r="F1000" s="23"/>
      <c r="G1000" s="19"/>
      <c r="H1000" s="19"/>
    </row>
    <row r="1001" spans="1:8" s="2" customFormat="1" ht="13.35" customHeight="1" x14ac:dyDescent="0.25">
      <c r="B1001" s="20"/>
      <c r="C1001" s="21"/>
      <c r="D1001" s="21"/>
      <c r="E1001" s="21"/>
      <c r="F1001" s="21"/>
      <c r="G1001" s="21"/>
      <c r="H1001" s="21"/>
    </row>
    <row r="1002" spans="1:8" s="2" customFormat="1" ht="53.45" customHeight="1" x14ac:dyDescent="0.25">
      <c r="A1002" s="2">
        <v>1525</v>
      </c>
      <c r="B1002" s="14" t="s">
        <v>635</v>
      </c>
      <c r="C1002" s="15"/>
      <c r="D1002" s="15" t="s">
        <v>636</v>
      </c>
      <c r="E1002" s="22" t="s">
        <v>20</v>
      </c>
      <c r="F1002" s="23">
        <v>1</v>
      </c>
      <c r="G1002" s="24">
        <v>0</v>
      </c>
      <c r="H1002" s="19">
        <f>IF(E1002 = CHAR(37), F1002*G1002/100,F1002*G1002)</f>
        <v>0</v>
      </c>
    </row>
    <row r="1003" spans="1:8" s="2" customFormat="1" ht="13.35" customHeight="1" x14ac:dyDescent="0.25">
      <c r="B1003" s="20"/>
      <c r="C1003" s="21"/>
      <c r="D1003" s="21"/>
      <c r="E1003" s="21"/>
      <c r="F1003" s="21"/>
      <c r="G1003" s="21"/>
      <c r="H1003" s="21"/>
    </row>
    <row r="1004" spans="1:8" s="2" customFormat="1" ht="53.45" customHeight="1" x14ac:dyDescent="0.25">
      <c r="A1004" s="2">
        <v>1930</v>
      </c>
      <c r="B1004" s="14" t="s">
        <v>637</v>
      </c>
      <c r="C1004" s="15"/>
      <c r="D1004" s="15" t="s">
        <v>638</v>
      </c>
      <c r="E1004" s="22" t="s">
        <v>20</v>
      </c>
      <c r="F1004" s="23">
        <v>1</v>
      </c>
      <c r="G1004" s="24">
        <v>0</v>
      </c>
      <c r="H1004" s="19">
        <f>IF(E1004 = CHAR(37), F1004*G1004/100,F1004*G1004)</f>
        <v>0</v>
      </c>
    </row>
    <row r="1005" spans="1:8" s="2" customFormat="1" ht="13.35" customHeight="1" x14ac:dyDescent="0.25">
      <c r="B1005" s="20"/>
      <c r="C1005" s="21"/>
      <c r="D1005" s="21"/>
      <c r="E1005" s="21"/>
      <c r="F1005" s="21"/>
      <c r="G1005" s="21"/>
      <c r="H1005" s="21"/>
    </row>
    <row r="1006" spans="1:8" s="2" customFormat="1" ht="66.599999999999994" customHeight="1" x14ac:dyDescent="0.25">
      <c r="A1006" s="2">
        <v>2118</v>
      </c>
      <c r="B1006" s="14" t="s">
        <v>639</v>
      </c>
      <c r="C1006" s="15"/>
      <c r="D1006" s="15" t="s">
        <v>640</v>
      </c>
      <c r="E1006" s="22" t="s">
        <v>20</v>
      </c>
      <c r="F1006" s="23">
        <v>1</v>
      </c>
      <c r="G1006" s="24">
        <v>0</v>
      </c>
      <c r="H1006" s="19">
        <f>IF(E1006 = CHAR(37), F1006*G1006/100,F1006*G1006)</f>
        <v>0</v>
      </c>
    </row>
    <row r="1007" spans="1:8" s="2" customFormat="1" ht="13.35" customHeight="1" x14ac:dyDescent="0.25">
      <c r="B1007" s="20"/>
      <c r="C1007" s="21"/>
      <c r="D1007" s="21"/>
      <c r="E1007" s="21"/>
      <c r="F1007" s="21"/>
      <c r="G1007" s="21"/>
      <c r="H1007" s="21"/>
    </row>
    <row r="1008" spans="1:8" s="2" customFormat="1" ht="13.35" customHeight="1" x14ac:dyDescent="0.25">
      <c r="A1008" s="2">
        <v>1473</v>
      </c>
      <c r="B1008" s="14" t="s">
        <v>641</v>
      </c>
      <c r="C1008" s="15"/>
      <c r="D1008" s="15" t="s">
        <v>642</v>
      </c>
      <c r="E1008" s="22"/>
      <c r="F1008" s="23"/>
      <c r="G1008" s="19"/>
      <c r="H1008" s="19"/>
    </row>
    <row r="1009" spans="1:8" s="2" customFormat="1" ht="13.35" customHeight="1" x14ac:dyDescent="0.25">
      <c r="B1009" s="20"/>
      <c r="C1009" s="21"/>
      <c r="D1009" s="21"/>
      <c r="E1009" s="21"/>
      <c r="F1009" s="21"/>
      <c r="G1009" s="21"/>
      <c r="H1009" s="21"/>
    </row>
    <row r="1010" spans="1:8" s="2" customFormat="1" ht="13.35" customHeight="1" x14ac:dyDescent="0.25">
      <c r="B1010" s="20"/>
      <c r="C1010" s="21"/>
      <c r="D1010" s="21"/>
      <c r="E1010" s="21"/>
      <c r="F1010" s="21"/>
      <c r="G1010" s="21"/>
      <c r="H1010" s="21"/>
    </row>
    <row r="1011" spans="1:8" s="3" customFormat="1" ht="21.4" customHeight="1" x14ac:dyDescent="0.25">
      <c r="B1011" s="25" t="s">
        <v>59</v>
      </c>
      <c r="C1011" s="26"/>
      <c r="D1011" s="27"/>
      <c r="E1011" s="28"/>
      <c r="F1011" s="29"/>
      <c r="G1011" s="29"/>
      <c r="H1011" s="30">
        <f>SUM(H977:H1010)</f>
        <v>0</v>
      </c>
    </row>
    <row r="1012" spans="1:8" s="4" customFormat="1" ht="15.75" x14ac:dyDescent="0.25">
      <c r="H1012" s="31" t="s">
        <v>60</v>
      </c>
    </row>
    <row r="1013" spans="1:8" s="1" customFormat="1" ht="13.35" customHeight="1" x14ac:dyDescent="0.25">
      <c r="D1013" s="32" t="s">
        <v>643</v>
      </c>
    </row>
    <row r="1014" spans="1:8" s="1" customFormat="1" ht="12.75" x14ac:dyDescent="0.25">
      <c r="B1014" s="7" t="s">
        <v>1</v>
      </c>
    </row>
    <row r="1015" spans="1:8" s="1" customFormat="1" ht="12.75" x14ac:dyDescent="0.25">
      <c r="H1015" s="8" t="s">
        <v>545</v>
      </c>
    </row>
    <row r="1016" spans="1:8" s="2" customFormat="1" ht="30.2" customHeight="1" x14ac:dyDescent="0.25">
      <c r="B1016" s="9" t="s">
        <v>4</v>
      </c>
      <c r="C1016" s="9" t="s">
        <v>5</v>
      </c>
      <c r="D1016" s="9" t="s">
        <v>6</v>
      </c>
      <c r="E1016" s="9" t="s">
        <v>7</v>
      </c>
      <c r="F1016" s="9" t="s">
        <v>8</v>
      </c>
      <c r="G1016" s="9" t="s">
        <v>9</v>
      </c>
      <c r="H1016" s="10" t="s">
        <v>10</v>
      </c>
    </row>
    <row r="1017" spans="1:8" s="3" customFormat="1" ht="21.4" customHeight="1" x14ac:dyDescent="0.25">
      <c r="B1017" s="25" t="s">
        <v>62</v>
      </c>
      <c r="C1017" s="26"/>
      <c r="D1017" s="27"/>
      <c r="E1017" s="28"/>
      <c r="F1017" s="29"/>
      <c r="G1017" s="29"/>
      <c r="H1017" s="30">
        <f>H1011</f>
        <v>0</v>
      </c>
    </row>
    <row r="1018" spans="1:8" s="2" customFormat="1" ht="53.45" customHeight="1" x14ac:dyDescent="0.25">
      <c r="A1018" s="2">
        <v>1474</v>
      </c>
      <c r="B1018" s="14"/>
      <c r="C1018" s="15" t="s">
        <v>644</v>
      </c>
      <c r="D1018" s="15" t="s">
        <v>645</v>
      </c>
      <c r="E1018" s="22"/>
      <c r="F1018" s="23"/>
      <c r="G1018" s="19"/>
      <c r="H1018" s="19"/>
    </row>
    <row r="1019" spans="1:8" s="2" customFormat="1" ht="13.35" customHeight="1" x14ac:dyDescent="0.25">
      <c r="B1019" s="20"/>
      <c r="C1019" s="21"/>
      <c r="D1019" s="21"/>
      <c r="E1019" s="21"/>
      <c r="F1019" s="21"/>
      <c r="G1019" s="21"/>
      <c r="H1019" s="21"/>
    </row>
    <row r="1020" spans="1:8" s="2" customFormat="1" ht="13.35" customHeight="1" x14ac:dyDescent="0.25">
      <c r="A1020" s="2">
        <v>1475</v>
      </c>
      <c r="B1020" s="14" t="s">
        <v>646</v>
      </c>
      <c r="C1020" s="15"/>
      <c r="D1020" s="15" t="s">
        <v>647</v>
      </c>
      <c r="E1020" s="22" t="s">
        <v>384</v>
      </c>
      <c r="F1020" s="23">
        <v>36</v>
      </c>
      <c r="G1020" s="24">
        <v>0</v>
      </c>
      <c r="H1020" s="19">
        <f>IF(E1020 = CHAR(37), F1020*G1020/100,F1020*G1020)</f>
        <v>0</v>
      </c>
    </row>
    <row r="1021" spans="1:8" s="2" customFormat="1" ht="13.35" customHeight="1" x14ac:dyDescent="0.25">
      <c r="B1021" s="20"/>
      <c r="C1021" s="21"/>
      <c r="D1021" s="21"/>
      <c r="E1021" s="21"/>
      <c r="F1021" s="21"/>
      <c r="G1021" s="21"/>
      <c r="H1021" s="21"/>
    </row>
    <row r="1022" spans="1:8" s="2" customFormat="1" ht="13.35" customHeight="1" x14ac:dyDescent="0.25">
      <c r="A1022" s="2">
        <v>1476</v>
      </c>
      <c r="B1022" s="14" t="s">
        <v>648</v>
      </c>
      <c r="C1022" s="15"/>
      <c r="D1022" s="15" t="s">
        <v>649</v>
      </c>
      <c r="E1022" s="22"/>
      <c r="F1022" s="23"/>
      <c r="G1022" s="19"/>
      <c r="H1022" s="19"/>
    </row>
    <row r="1023" spans="1:8" s="2" customFormat="1" ht="13.35" customHeight="1" x14ac:dyDescent="0.25">
      <c r="B1023" s="20"/>
      <c r="C1023" s="21"/>
      <c r="D1023" s="21"/>
      <c r="E1023" s="21"/>
      <c r="F1023" s="21"/>
      <c r="G1023" s="21"/>
      <c r="H1023" s="21"/>
    </row>
    <row r="1024" spans="1:8" s="2" customFormat="1" ht="13.35" customHeight="1" x14ac:dyDescent="0.25">
      <c r="A1024" s="2">
        <v>1477</v>
      </c>
      <c r="B1024" s="14"/>
      <c r="C1024" s="15" t="s">
        <v>650</v>
      </c>
      <c r="D1024" s="15" t="s">
        <v>651</v>
      </c>
      <c r="E1024" s="22"/>
      <c r="F1024" s="23"/>
      <c r="G1024" s="19"/>
      <c r="H1024" s="19"/>
    </row>
    <row r="1025" spans="1:8" s="2" customFormat="1" ht="13.35" customHeight="1" x14ac:dyDescent="0.25">
      <c r="B1025" s="20"/>
      <c r="C1025" s="21"/>
      <c r="D1025" s="21"/>
      <c r="E1025" s="21"/>
      <c r="F1025" s="21"/>
      <c r="G1025" s="21"/>
      <c r="H1025" s="21"/>
    </row>
    <row r="1026" spans="1:8" s="2" customFormat="1" ht="13.35" customHeight="1" x14ac:dyDescent="0.25">
      <c r="A1026" s="2">
        <v>1478</v>
      </c>
      <c r="B1026" s="14"/>
      <c r="C1026" s="15"/>
      <c r="D1026" s="15" t="s">
        <v>652</v>
      </c>
      <c r="E1026" s="22"/>
      <c r="F1026" s="23"/>
      <c r="G1026" s="19"/>
      <c r="H1026" s="19"/>
    </row>
    <row r="1027" spans="1:8" s="2" customFormat="1" ht="13.35" customHeight="1" x14ac:dyDescent="0.25">
      <c r="B1027" s="20"/>
      <c r="C1027" s="21"/>
      <c r="D1027" s="21"/>
      <c r="E1027" s="21"/>
      <c r="F1027" s="21"/>
      <c r="G1027" s="21"/>
      <c r="H1027" s="21"/>
    </row>
    <row r="1028" spans="1:8" s="2" customFormat="1" ht="66.599999999999994" customHeight="1" x14ac:dyDescent="0.25">
      <c r="A1028" s="2">
        <v>1479</v>
      </c>
      <c r="B1028" s="14"/>
      <c r="C1028" s="15"/>
      <c r="D1028" s="15" t="s">
        <v>653</v>
      </c>
      <c r="E1028" s="22"/>
      <c r="F1028" s="23"/>
      <c r="G1028" s="19"/>
      <c r="H1028" s="19"/>
    </row>
    <row r="1029" spans="1:8" s="2" customFormat="1" ht="13.35" customHeight="1" x14ac:dyDescent="0.25">
      <c r="B1029" s="20"/>
      <c r="C1029" s="21"/>
      <c r="D1029" s="21"/>
      <c r="E1029" s="21"/>
      <c r="F1029" s="21"/>
      <c r="G1029" s="21"/>
      <c r="H1029" s="21"/>
    </row>
    <row r="1030" spans="1:8" s="2" customFormat="1" ht="26.65" customHeight="1" x14ac:dyDescent="0.25">
      <c r="A1030" s="2">
        <v>1480</v>
      </c>
      <c r="B1030" s="14" t="s">
        <v>654</v>
      </c>
      <c r="C1030" s="15"/>
      <c r="D1030" s="15" t="s">
        <v>655</v>
      </c>
      <c r="E1030" s="22" t="s">
        <v>33</v>
      </c>
      <c r="F1030" s="23">
        <v>8</v>
      </c>
      <c r="G1030" s="24">
        <v>0</v>
      </c>
      <c r="H1030" s="19">
        <f>IF(E1030 = CHAR(37), F1030*G1030/100,F1030*G1030)</f>
        <v>0</v>
      </c>
    </row>
    <row r="1031" spans="1:8" s="2" customFormat="1" ht="13.35" customHeight="1" x14ac:dyDescent="0.25">
      <c r="B1031" s="20"/>
      <c r="C1031" s="21"/>
      <c r="D1031" s="21"/>
      <c r="E1031" s="21"/>
      <c r="F1031" s="21"/>
      <c r="G1031" s="21"/>
      <c r="H1031" s="21"/>
    </row>
    <row r="1032" spans="1:8" s="2" customFormat="1" ht="53.45" customHeight="1" x14ac:dyDescent="0.25">
      <c r="A1032" s="2">
        <v>1481</v>
      </c>
      <c r="B1032" s="14" t="s">
        <v>656</v>
      </c>
      <c r="C1032" s="15"/>
      <c r="D1032" s="15" t="s">
        <v>657</v>
      </c>
      <c r="E1032" s="22" t="s">
        <v>33</v>
      </c>
      <c r="F1032" s="23">
        <v>5</v>
      </c>
      <c r="G1032" s="24">
        <v>0</v>
      </c>
      <c r="H1032" s="19">
        <f>IF(E1032 = CHAR(37), F1032*G1032/100,F1032*G1032)</f>
        <v>0</v>
      </c>
    </row>
    <row r="1033" spans="1:8" s="2" customFormat="1" ht="13.35" customHeight="1" x14ac:dyDescent="0.25">
      <c r="B1033" s="20"/>
      <c r="C1033" s="21"/>
      <c r="D1033" s="21"/>
      <c r="E1033" s="21"/>
      <c r="F1033" s="21"/>
      <c r="G1033" s="21"/>
      <c r="H1033" s="21"/>
    </row>
    <row r="1034" spans="1:8" s="2" customFormat="1" ht="13.35" customHeight="1" x14ac:dyDescent="0.25">
      <c r="A1034" s="2">
        <v>1482</v>
      </c>
      <c r="B1034" s="14" t="s">
        <v>658</v>
      </c>
      <c r="C1034" s="15"/>
      <c r="D1034" s="15" t="s">
        <v>659</v>
      </c>
      <c r="E1034" s="22"/>
      <c r="F1034" s="23"/>
      <c r="G1034" s="19"/>
      <c r="H1034" s="19"/>
    </row>
    <row r="1035" spans="1:8" s="2" customFormat="1" ht="13.35" customHeight="1" x14ac:dyDescent="0.25">
      <c r="B1035" s="20"/>
      <c r="C1035" s="21"/>
      <c r="D1035" s="21"/>
      <c r="E1035" s="21"/>
      <c r="F1035" s="21"/>
      <c r="G1035" s="21"/>
      <c r="H1035" s="21"/>
    </row>
    <row r="1036" spans="1:8" s="2" customFormat="1" ht="39.950000000000003" customHeight="1" x14ac:dyDescent="0.25">
      <c r="A1036" s="2">
        <v>2070</v>
      </c>
      <c r="B1036" s="14" t="s">
        <v>660</v>
      </c>
      <c r="C1036" s="15"/>
      <c r="D1036" s="15" t="s">
        <v>661</v>
      </c>
      <c r="E1036" s="22" t="s">
        <v>196</v>
      </c>
      <c r="F1036" s="23">
        <v>1</v>
      </c>
      <c r="G1036" s="33">
        <v>500000</v>
      </c>
      <c r="H1036" s="19">
        <v>500000</v>
      </c>
    </row>
    <row r="1037" spans="1:8" s="2" customFormat="1" ht="13.35" customHeight="1" x14ac:dyDescent="0.25">
      <c r="B1037" s="20"/>
      <c r="C1037" s="21"/>
      <c r="D1037" s="21"/>
      <c r="E1037" s="21"/>
      <c r="F1037" s="21"/>
      <c r="G1037" s="21"/>
      <c r="H1037" s="21"/>
    </row>
    <row r="1038" spans="1:8" s="2" customFormat="1" ht="26.65" customHeight="1" x14ac:dyDescent="0.25">
      <c r="A1038" s="2">
        <v>2071</v>
      </c>
      <c r="B1038" s="14" t="s">
        <v>662</v>
      </c>
      <c r="C1038" s="15"/>
      <c r="D1038" s="15" t="s">
        <v>663</v>
      </c>
      <c r="E1038" s="22" t="s">
        <v>196</v>
      </c>
      <c r="F1038" s="23">
        <v>1</v>
      </c>
      <c r="G1038" s="33">
        <v>500000</v>
      </c>
      <c r="H1038" s="19">
        <v>500000</v>
      </c>
    </row>
    <row r="1039" spans="1:8" s="2" customFormat="1" ht="13.35" customHeight="1" x14ac:dyDescent="0.25">
      <c r="B1039" s="20"/>
      <c r="C1039" s="21"/>
      <c r="D1039" s="21"/>
      <c r="E1039" s="21"/>
      <c r="F1039" s="21"/>
      <c r="G1039" s="21"/>
      <c r="H1039" s="21"/>
    </row>
    <row r="1040" spans="1:8" s="2" customFormat="1" ht="13.35" customHeight="1" x14ac:dyDescent="0.25">
      <c r="A1040" s="2">
        <v>2072</v>
      </c>
      <c r="B1040" s="14" t="s">
        <v>664</v>
      </c>
      <c r="C1040" s="15"/>
      <c r="D1040" s="15" t="s">
        <v>665</v>
      </c>
      <c r="E1040" s="22" t="s">
        <v>196</v>
      </c>
      <c r="F1040" s="23">
        <v>1</v>
      </c>
      <c r="G1040" s="33">
        <v>500000</v>
      </c>
      <c r="H1040" s="19">
        <v>500000</v>
      </c>
    </row>
    <row r="1041" spans="1:8" s="2" customFormat="1" ht="13.35" customHeight="1" x14ac:dyDescent="0.25">
      <c r="B1041" s="20"/>
      <c r="C1041" s="21"/>
      <c r="D1041" s="21"/>
      <c r="E1041" s="21"/>
      <c r="F1041" s="21"/>
      <c r="G1041" s="21"/>
      <c r="H1041" s="21"/>
    </row>
    <row r="1042" spans="1:8" s="2" customFormat="1" ht="53.45" customHeight="1" x14ac:dyDescent="0.25">
      <c r="A1042" s="2">
        <v>2073</v>
      </c>
      <c r="B1042" s="14" t="s">
        <v>666</v>
      </c>
      <c r="C1042" s="15"/>
      <c r="D1042" s="15" t="s">
        <v>667</v>
      </c>
      <c r="E1042" s="22" t="s">
        <v>78</v>
      </c>
      <c r="F1042" s="23">
        <v>1500000</v>
      </c>
      <c r="G1042" s="24">
        <v>0</v>
      </c>
      <c r="H1042" s="19">
        <f>IF(E1042 = CHAR(37), F1042*G1042/100,F1042*G1042)</f>
        <v>0</v>
      </c>
    </row>
    <row r="1043" spans="1:8" s="2" customFormat="1" ht="13.35" customHeight="1" x14ac:dyDescent="0.25">
      <c r="B1043" s="20"/>
      <c r="C1043" s="21"/>
      <c r="D1043" s="21"/>
      <c r="E1043" s="21"/>
      <c r="F1043" s="21"/>
      <c r="G1043" s="21"/>
      <c r="H1043" s="21"/>
    </row>
    <row r="1044" spans="1:8" s="2" customFormat="1" ht="13.35" customHeight="1" x14ac:dyDescent="0.25">
      <c r="A1044" s="2">
        <v>2089</v>
      </c>
      <c r="B1044" s="14" t="s">
        <v>668</v>
      </c>
      <c r="C1044" s="15"/>
      <c r="D1044" s="15" t="s">
        <v>669</v>
      </c>
      <c r="E1044" s="22"/>
      <c r="F1044" s="23"/>
      <c r="G1044" s="19"/>
      <c r="H1044" s="19"/>
    </row>
    <row r="1045" spans="1:8" s="2" customFormat="1" ht="13.35" customHeight="1" x14ac:dyDescent="0.25">
      <c r="B1045" s="20"/>
      <c r="C1045" s="21"/>
      <c r="D1045" s="21"/>
      <c r="E1045" s="21"/>
      <c r="F1045" s="21"/>
      <c r="G1045" s="21"/>
      <c r="H1045" s="21"/>
    </row>
    <row r="1046" spans="1:8" s="2" customFormat="1" ht="26.65" customHeight="1" x14ac:dyDescent="0.25">
      <c r="A1046" s="2">
        <v>2074</v>
      </c>
      <c r="B1046" s="14" t="s">
        <v>670</v>
      </c>
      <c r="C1046" s="15"/>
      <c r="D1046" s="15" t="s">
        <v>671</v>
      </c>
      <c r="E1046" s="22" t="s">
        <v>196</v>
      </c>
      <c r="F1046" s="23">
        <v>1</v>
      </c>
      <c r="G1046" s="33">
        <v>600000</v>
      </c>
      <c r="H1046" s="19">
        <v>600000</v>
      </c>
    </row>
    <row r="1047" spans="1:8" s="2" customFormat="1" ht="13.35" customHeight="1" x14ac:dyDescent="0.25">
      <c r="B1047" s="20"/>
      <c r="C1047" s="21"/>
      <c r="D1047" s="21"/>
      <c r="E1047" s="21"/>
      <c r="F1047" s="21"/>
      <c r="G1047" s="21"/>
      <c r="H1047" s="21"/>
    </row>
    <row r="1048" spans="1:8" s="2" customFormat="1" ht="13.35" customHeight="1" x14ac:dyDescent="0.25">
      <c r="B1048" s="20"/>
      <c r="C1048" s="21"/>
      <c r="D1048" s="21"/>
      <c r="E1048" s="21"/>
      <c r="F1048" s="21"/>
      <c r="G1048" s="21"/>
      <c r="H1048" s="21"/>
    </row>
    <row r="1049" spans="1:8" s="3" customFormat="1" ht="21.4" customHeight="1" x14ac:dyDescent="0.25">
      <c r="B1049" s="25" t="s">
        <v>59</v>
      </c>
      <c r="C1049" s="26"/>
      <c r="D1049" s="27"/>
      <c r="E1049" s="28"/>
      <c r="F1049" s="29"/>
      <c r="G1049" s="29"/>
      <c r="H1049" s="30">
        <f>SUM(H1017:H1048)</f>
        <v>2100000</v>
      </c>
    </row>
    <row r="1050" spans="1:8" s="4" customFormat="1" ht="15.75" x14ac:dyDescent="0.25">
      <c r="H1050" s="31" t="s">
        <v>60</v>
      </c>
    </row>
    <row r="1051" spans="1:8" s="1" customFormat="1" ht="13.35" customHeight="1" x14ac:dyDescent="0.25">
      <c r="D1051" s="32" t="s">
        <v>672</v>
      </c>
    </row>
    <row r="1052" spans="1:8" s="1" customFormat="1" ht="12.75" x14ac:dyDescent="0.25">
      <c r="B1052" s="7" t="s">
        <v>1</v>
      </c>
    </row>
    <row r="1053" spans="1:8" s="1" customFormat="1" ht="12.75" x14ac:dyDescent="0.25">
      <c r="H1053" s="8" t="s">
        <v>545</v>
      </c>
    </row>
    <row r="1054" spans="1:8" s="2" customFormat="1" ht="30.2" customHeight="1" x14ac:dyDescent="0.25">
      <c r="B1054" s="9" t="s">
        <v>4</v>
      </c>
      <c r="C1054" s="9" t="s">
        <v>5</v>
      </c>
      <c r="D1054" s="9" t="s">
        <v>6</v>
      </c>
      <c r="E1054" s="9" t="s">
        <v>7</v>
      </c>
      <c r="F1054" s="9" t="s">
        <v>8</v>
      </c>
      <c r="G1054" s="9" t="s">
        <v>9</v>
      </c>
      <c r="H1054" s="10" t="s">
        <v>10</v>
      </c>
    </row>
    <row r="1055" spans="1:8" s="3" customFormat="1" ht="21.4" customHeight="1" x14ac:dyDescent="0.25">
      <c r="B1055" s="25" t="s">
        <v>62</v>
      </c>
      <c r="C1055" s="26"/>
      <c r="D1055" s="27"/>
      <c r="E1055" s="28"/>
      <c r="F1055" s="29"/>
      <c r="G1055" s="29"/>
      <c r="H1055" s="30">
        <f>H1049</f>
        <v>2100000</v>
      </c>
    </row>
    <row r="1056" spans="1:8" s="2" customFormat="1" ht="53.45" customHeight="1" x14ac:dyDescent="0.25">
      <c r="A1056" s="2">
        <v>2075</v>
      </c>
      <c r="B1056" s="14" t="s">
        <v>673</v>
      </c>
      <c r="C1056" s="15"/>
      <c r="D1056" s="15" t="s">
        <v>674</v>
      </c>
      <c r="E1056" s="22" t="s">
        <v>78</v>
      </c>
      <c r="F1056" s="19">
        <f>H1046</f>
        <v>600000</v>
      </c>
      <c r="G1056" s="24">
        <v>0</v>
      </c>
      <c r="H1056" s="19">
        <f>IF(E1056 = CHAR(37), F1056*G1056/100,F1056*G1056)</f>
        <v>0</v>
      </c>
    </row>
    <row r="1057" spans="1:8" s="2" customFormat="1" ht="13.35" customHeight="1" x14ac:dyDescent="0.25">
      <c r="B1057" s="20"/>
      <c r="C1057" s="21"/>
      <c r="D1057" s="21"/>
      <c r="E1057" s="21"/>
      <c r="F1057" s="21"/>
      <c r="G1057" s="21"/>
      <c r="H1057" s="21"/>
    </row>
    <row r="1058" spans="1:8" s="2" customFormat="1" ht="26.65" customHeight="1" x14ac:dyDescent="0.25">
      <c r="A1058" s="2">
        <v>1489</v>
      </c>
      <c r="B1058" s="14" t="s">
        <v>675</v>
      </c>
      <c r="C1058" s="15" t="s">
        <v>676</v>
      </c>
      <c r="D1058" s="15" t="s">
        <v>677</v>
      </c>
      <c r="E1058" s="22"/>
      <c r="F1058" s="19"/>
      <c r="G1058" s="19"/>
      <c r="H1058" s="19"/>
    </row>
    <row r="1059" spans="1:8" s="2" customFormat="1" ht="13.35" customHeight="1" x14ac:dyDescent="0.25">
      <c r="B1059" s="20"/>
      <c r="C1059" s="21"/>
      <c r="D1059" s="21"/>
      <c r="E1059" s="21"/>
      <c r="F1059" s="21"/>
      <c r="G1059" s="21"/>
      <c r="H1059" s="21"/>
    </row>
    <row r="1060" spans="1:8" s="2" customFormat="1" ht="13.35" customHeight="1" x14ac:dyDescent="0.25">
      <c r="A1060" s="2">
        <v>1490</v>
      </c>
      <c r="B1060" s="14"/>
      <c r="C1060" s="15" t="s">
        <v>678</v>
      </c>
      <c r="D1060" s="15" t="s">
        <v>679</v>
      </c>
      <c r="E1060" s="22"/>
      <c r="F1060" s="19"/>
      <c r="G1060" s="19"/>
      <c r="H1060" s="19"/>
    </row>
    <row r="1061" spans="1:8" s="2" customFormat="1" ht="13.35" customHeight="1" x14ac:dyDescent="0.25">
      <c r="B1061" s="20"/>
      <c r="C1061" s="21"/>
      <c r="D1061" s="21"/>
      <c r="E1061" s="21"/>
      <c r="F1061" s="21"/>
      <c r="G1061" s="21"/>
      <c r="H1061" s="21"/>
    </row>
    <row r="1062" spans="1:8" s="2" customFormat="1" ht="13.35" customHeight="1" x14ac:dyDescent="0.25">
      <c r="A1062" s="2">
        <v>1491</v>
      </c>
      <c r="B1062" s="14" t="s">
        <v>680</v>
      </c>
      <c r="C1062" s="15"/>
      <c r="D1062" s="15" t="s">
        <v>681</v>
      </c>
      <c r="E1062" s="22" t="s">
        <v>33</v>
      </c>
      <c r="F1062" s="23">
        <v>8</v>
      </c>
      <c r="G1062" s="24">
        <v>0</v>
      </c>
      <c r="H1062" s="19">
        <f>IF(E1062 = CHAR(37), F1062*G1062/100,F1062*G1062)</f>
        <v>0</v>
      </c>
    </row>
    <row r="1063" spans="1:8" s="2" customFormat="1" ht="13.35" customHeight="1" x14ac:dyDescent="0.25">
      <c r="B1063" s="20"/>
      <c r="C1063" s="21"/>
      <c r="D1063" s="21"/>
      <c r="E1063" s="21"/>
      <c r="F1063" s="21"/>
      <c r="G1063" s="21"/>
      <c r="H1063" s="21"/>
    </row>
    <row r="1064" spans="1:8" s="2" customFormat="1" ht="13.35" customHeight="1" x14ac:dyDescent="0.25">
      <c r="A1064" s="2">
        <v>2152</v>
      </c>
      <c r="B1064" s="14" t="s">
        <v>682</v>
      </c>
      <c r="C1064" s="15"/>
      <c r="D1064" s="15" t="s">
        <v>683</v>
      </c>
      <c r="E1064" s="22"/>
      <c r="F1064" s="23"/>
      <c r="G1064" s="19"/>
      <c r="H1064" s="19"/>
    </row>
    <row r="1065" spans="1:8" s="2" customFormat="1" ht="13.35" customHeight="1" x14ac:dyDescent="0.25">
      <c r="B1065" s="20"/>
      <c r="C1065" s="21"/>
      <c r="D1065" s="21"/>
      <c r="E1065" s="21"/>
      <c r="F1065" s="21"/>
      <c r="G1065" s="21"/>
      <c r="H1065" s="21"/>
    </row>
    <row r="1066" spans="1:8" s="2" customFormat="1" ht="39.950000000000003" customHeight="1" x14ac:dyDescent="0.25">
      <c r="A1066" s="2">
        <v>2153</v>
      </c>
      <c r="B1066" s="14" t="s">
        <v>684</v>
      </c>
      <c r="C1066" s="15"/>
      <c r="D1066" s="15" t="s">
        <v>685</v>
      </c>
      <c r="E1066" s="22" t="s">
        <v>196</v>
      </c>
      <c r="F1066" s="23">
        <v>0</v>
      </c>
      <c r="G1066" s="24">
        <v>0</v>
      </c>
      <c r="H1066" s="19" t="s">
        <v>40</v>
      </c>
    </row>
    <row r="1067" spans="1:8" s="2" customFormat="1" ht="13.35" customHeight="1" x14ac:dyDescent="0.25">
      <c r="B1067" s="20"/>
      <c r="C1067" s="21"/>
      <c r="D1067" s="21"/>
      <c r="E1067" s="21"/>
      <c r="F1067" s="21"/>
      <c r="G1067" s="21"/>
      <c r="H1067" s="21"/>
    </row>
    <row r="1068" spans="1:8" s="2" customFormat="1" ht="39.950000000000003" customHeight="1" x14ac:dyDescent="0.25">
      <c r="A1068" s="2">
        <v>2154</v>
      </c>
      <c r="B1068" s="14" t="s">
        <v>686</v>
      </c>
      <c r="C1068" s="15"/>
      <c r="D1068" s="15" t="s">
        <v>687</v>
      </c>
      <c r="E1068" s="22" t="s">
        <v>196</v>
      </c>
      <c r="F1068" s="23">
        <v>0</v>
      </c>
      <c r="G1068" s="24">
        <v>0</v>
      </c>
      <c r="H1068" s="19" t="s">
        <v>40</v>
      </c>
    </row>
    <row r="1069" spans="1:8" s="2" customFormat="1" ht="13.35" customHeight="1" x14ac:dyDescent="0.25">
      <c r="B1069" s="20"/>
      <c r="C1069" s="21"/>
      <c r="D1069" s="21"/>
      <c r="E1069" s="21"/>
      <c r="F1069" s="21"/>
      <c r="G1069" s="21"/>
      <c r="H1069" s="21"/>
    </row>
    <row r="1070" spans="1:8" s="2" customFormat="1" ht="13.35" customHeight="1" x14ac:dyDescent="0.25">
      <c r="A1070" s="2">
        <v>2155</v>
      </c>
      <c r="B1070" s="14" t="s">
        <v>688</v>
      </c>
      <c r="C1070" s="15"/>
      <c r="D1070" s="15" t="s">
        <v>689</v>
      </c>
      <c r="E1070" s="22" t="s">
        <v>196</v>
      </c>
      <c r="F1070" s="23">
        <v>0</v>
      </c>
      <c r="G1070" s="24">
        <v>0</v>
      </c>
      <c r="H1070" s="19" t="s">
        <v>40</v>
      </c>
    </row>
    <row r="1071" spans="1:8" s="2" customFormat="1" ht="13.35" customHeight="1" x14ac:dyDescent="0.25">
      <c r="B1071" s="20"/>
      <c r="C1071" s="21"/>
      <c r="D1071" s="21"/>
      <c r="E1071" s="21"/>
      <c r="F1071" s="21"/>
      <c r="G1071" s="21"/>
      <c r="H1071" s="21"/>
    </row>
    <row r="1072" spans="1:8" s="2" customFormat="1" ht="53.45" customHeight="1" x14ac:dyDescent="0.25">
      <c r="A1072" s="2">
        <v>2156</v>
      </c>
      <c r="B1072" s="14" t="s">
        <v>690</v>
      </c>
      <c r="C1072" s="15"/>
      <c r="D1072" s="15" t="s">
        <v>691</v>
      </c>
      <c r="E1072" s="22" t="s">
        <v>78</v>
      </c>
      <c r="F1072" s="23">
        <v>0</v>
      </c>
      <c r="G1072" s="24">
        <v>0</v>
      </c>
      <c r="H1072" s="19">
        <f>IF(E1072 = CHAR(37), F1072*G1072/100,F1072*G1072)</f>
        <v>0</v>
      </c>
    </row>
    <row r="1073" spans="2:8" s="2" customFormat="1" ht="13.35" customHeight="1" x14ac:dyDescent="0.25">
      <c r="B1073" s="20"/>
      <c r="C1073" s="21"/>
      <c r="D1073" s="21"/>
      <c r="E1073" s="21"/>
      <c r="F1073" s="21"/>
      <c r="G1073" s="21"/>
      <c r="H1073" s="21"/>
    </row>
    <row r="1074" spans="2:8" s="5" customFormat="1" ht="3.75" customHeight="1" x14ac:dyDescent="0.25">
      <c r="B1074" s="34"/>
      <c r="C1074" s="35"/>
      <c r="D1074" s="36"/>
      <c r="E1074" s="35"/>
      <c r="F1074" s="35"/>
      <c r="G1074" s="35"/>
      <c r="H1074" s="35"/>
    </row>
    <row r="1075" spans="2:8" s="2" customFormat="1" ht="13.35" customHeight="1" x14ac:dyDescent="0.25">
      <c r="B1075" s="20"/>
      <c r="C1075" s="21"/>
      <c r="D1075" s="21"/>
      <c r="E1075" s="21"/>
      <c r="F1075" s="21"/>
      <c r="G1075" s="21"/>
      <c r="H1075" s="21"/>
    </row>
    <row r="1076" spans="2:8" s="2" customFormat="1" ht="13.35" customHeight="1" x14ac:dyDescent="0.25">
      <c r="B1076" s="20"/>
      <c r="C1076" s="21"/>
      <c r="D1076" s="21"/>
      <c r="E1076" s="21"/>
      <c r="F1076" s="21"/>
      <c r="G1076" s="21"/>
      <c r="H1076" s="21"/>
    </row>
    <row r="1077" spans="2:8" s="2" customFormat="1" ht="13.35" customHeight="1" x14ac:dyDescent="0.25">
      <c r="B1077" s="20"/>
      <c r="C1077" s="21"/>
      <c r="D1077" s="21"/>
      <c r="E1077" s="21"/>
      <c r="F1077" s="21"/>
      <c r="G1077" s="21"/>
      <c r="H1077" s="21"/>
    </row>
    <row r="1078" spans="2:8" s="2" customFormat="1" ht="13.35" customHeight="1" x14ac:dyDescent="0.25">
      <c r="B1078" s="20"/>
      <c r="C1078" s="21"/>
      <c r="D1078" s="21"/>
      <c r="E1078" s="21"/>
      <c r="F1078" s="21"/>
      <c r="G1078" s="21"/>
      <c r="H1078" s="21"/>
    </row>
    <row r="1079" spans="2:8" s="2" customFormat="1" ht="13.35" customHeight="1" x14ac:dyDescent="0.25">
      <c r="B1079" s="20"/>
      <c r="C1079" s="21"/>
      <c r="D1079" s="21"/>
      <c r="E1079" s="21"/>
      <c r="F1079" s="21"/>
      <c r="G1079" s="21"/>
      <c r="H1079" s="21"/>
    </row>
    <row r="1080" spans="2:8" s="2" customFormat="1" ht="13.35" customHeight="1" x14ac:dyDescent="0.25">
      <c r="B1080" s="20"/>
      <c r="C1080" s="21"/>
      <c r="D1080" s="21"/>
      <c r="E1080" s="21"/>
      <c r="F1080" s="21"/>
      <c r="G1080" s="21"/>
      <c r="H1080" s="21"/>
    </row>
    <row r="1081" spans="2:8" s="2" customFormat="1" ht="13.35" customHeight="1" x14ac:dyDescent="0.25">
      <c r="B1081" s="20"/>
      <c r="C1081" s="21"/>
      <c r="D1081" s="21"/>
      <c r="E1081" s="21"/>
      <c r="F1081" s="21"/>
      <c r="G1081" s="21"/>
      <c r="H1081" s="21"/>
    </row>
    <row r="1082" spans="2:8" s="2" customFormat="1" ht="13.35" customHeight="1" x14ac:dyDescent="0.25">
      <c r="B1082" s="20"/>
      <c r="C1082" s="21"/>
      <c r="D1082" s="21"/>
      <c r="E1082" s="21"/>
      <c r="F1082" s="21"/>
      <c r="G1082" s="21"/>
      <c r="H1082" s="21"/>
    </row>
    <row r="1083" spans="2:8" s="2" customFormat="1" ht="13.35" customHeight="1" x14ac:dyDescent="0.25">
      <c r="B1083" s="20"/>
      <c r="C1083" s="21"/>
      <c r="D1083" s="21"/>
      <c r="E1083" s="21"/>
      <c r="F1083" s="21"/>
      <c r="G1083" s="21"/>
      <c r="H1083" s="21"/>
    </row>
    <row r="1084" spans="2:8" s="2" customFormat="1" ht="13.35" customHeight="1" x14ac:dyDescent="0.25">
      <c r="B1084" s="20"/>
      <c r="C1084" s="21"/>
      <c r="D1084" s="21"/>
      <c r="E1084" s="21"/>
      <c r="F1084" s="21"/>
      <c r="G1084" s="21"/>
      <c r="H1084" s="21"/>
    </row>
    <row r="1085" spans="2:8" s="2" customFormat="1" ht="13.35" customHeight="1" x14ac:dyDescent="0.25">
      <c r="B1085" s="20"/>
      <c r="C1085" s="21"/>
      <c r="D1085" s="21"/>
      <c r="E1085" s="21"/>
      <c r="F1085" s="21"/>
      <c r="G1085" s="21"/>
      <c r="H1085" s="21"/>
    </row>
    <row r="1086" spans="2:8" s="2" customFormat="1" ht="13.35" customHeight="1" x14ac:dyDescent="0.25">
      <c r="B1086" s="20"/>
      <c r="C1086" s="21"/>
      <c r="D1086" s="21"/>
      <c r="E1086" s="21"/>
      <c r="F1086" s="21"/>
      <c r="G1086" s="21"/>
      <c r="H1086" s="21"/>
    </row>
    <row r="1087" spans="2:8" s="2" customFormat="1" ht="13.35" customHeight="1" x14ac:dyDescent="0.25">
      <c r="B1087" s="20"/>
      <c r="C1087" s="21"/>
      <c r="D1087" s="21"/>
      <c r="E1087" s="21"/>
      <c r="F1087" s="21"/>
      <c r="G1087" s="21"/>
      <c r="H1087" s="21"/>
    </row>
    <row r="1088" spans="2:8" s="2" customFormat="1" ht="13.35" customHeight="1" x14ac:dyDescent="0.25">
      <c r="B1088" s="20"/>
      <c r="C1088" s="21"/>
      <c r="D1088" s="21"/>
      <c r="E1088" s="21"/>
      <c r="F1088" s="21"/>
      <c r="G1088" s="21"/>
      <c r="H1088" s="21"/>
    </row>
    <row r="1089" spans="1:8" s="2" customFormat="1" ht="13.35" customHeight="1" x14ac:dyDescent="0.25">
      <c r="B1089" s="20"/>
      <c r="C1089" s="21"/>
      <c r="D1089" s="21"/>
      <c r="E1089" s="21"/>
      <c r="F1089" s="21"/>
      <c r="G1089" s="21"/>
      <c r="H1089" s="21"/>
    </row>
    <row r="1090" spans="1:8" s="2" customFormat="1" ht="13.35" customHeight="1" x14ac:dyDescent="0.25">
      <c r="B1090" s="20"/>
      <c r="C1090" s="21"/>
      <c r="D1090" s="21"/>
      <c r="E1090" s="21"/>
      <c r="F1090" s="21"/>
      <c r="G1090" s="21"/>
      <c r="H1090" s="21"/>
    </row>
    <row r="1091" spans="1:8" s="2" customFormat="1" ht="13.35" customHeight="1" x14ac:dyDescent="0.25">
      <c r="B1091" s="20"/>
      <c r="C1091" s="21"/>
      <c r="D1091" s="21"/>
      <c r="E1091" s="21"/>
      <c r="F1091" s="21"/>
      <c r="G1091" s="21"/>
      <c r="H1091" s="21"/>
    </row>
    <row r="1092" spans="1:8" s="2" customFormat="1" ht="13.35" customHeight="1" x14ac:dyDescent="0.25">
      <c r="B1092" s="20"/>
      <c r="C1092" s="21"/>
      <c r="D1092" s="21"/>
      <c r="E1092" s="21"/>
      <c r="F1092" s="21"/>
      <c r="G1092" s="21"/>
      <c r="H1092" s="21"/>
    </row>
    <row r="1093" spans="1:8" s="2" customFormat="1" ht="13.35" customHeight="1" x14ac:dyDescent="0.25">
      <c r="B1093" s="20"/>
      <c r="C1093" s="21"/>
      <c r="D1093" s="21"/>
      <c r="E1093" s="21"/>
      <c r="F1093" s="21"/>
      <c r="G1093" s="21"/>
      <c r="H1093" s="21"/>
    </row>
    <row r="1094" spans="1:8" s="3" customFormat="1" ht="21.4" customHeight="1" x14ac:dyDescent="0.25">
      <c r="B1094" s="25" t="s">
        <v>183</v>
      </c>
      <c r="C1094" s="26"/>
      <c r="D1094" s="27"/>
      <c r="E1094" s="28"/>
      <c r="F1094" s="29"/>
      <c r="G1094" s="29"/>
      <c r="H1094" s="30">
        <f>SUM(H1055:H1093)</f>
        <v>2100000</v>
      </c>
    </row>
    <row r="1095" spans="1:8" s="4" customFormat="1" ht="15.75" x14ac:dyDescent="0.25">
      <c r="H1095" s="31" t="s">
        <v>60</v>
      </c>
    </row>
    <row r="1096" spans="1:8" s="1" customFormat="1" ht="13.35" customHeight="1" x14ac:dyDescent="0.25">
      <c r="D1096" s="32" t="s">
        <v>692</v>
      </c>
    </row>
    <row r="1097" spans="1:8" s="1" customFormat="1" ht="12.75" x14ac:dyDescent="0.25">
      <c r="B1097" s="7" t="s">
        <v>1</v>
      </c>
    </row>
    <row r="1098" spans="1:8" s="1" customFormat="1" ht="12.75" x14ac:dyDescent="0.25">
      <c r="H1098" s="8" t="s">
        <v>693</v>
      </c>
    </row>
    <row r="1099" spans="1:8" s="2" customFormat="1" ht="30.2" customHeight="1" x14ac:dyDescent="0.25">
      <c r="B1099" s="9" t="s">
        <v>4</v>
      </c>
      <c r="C1099" s="9" t="s">
        <v>5</v>
      </c>
      <c r="D1099" s="9" t="s">
        <v>6</v>
      </c>
      <c r="E1099" s="9" t="s">
        <v>7</v>
      </c>
      <c r="F1099" s="9" t="s">
        <v>8</v>
      </c>
      <c r="G1099" s="9" t="s">
        <v>9</v>
      </c>
      <c r="H1099" s="10" t="s">
        <v>10</v>
      </c>
    </row>
    <row r="1100" spans="1:8" s="3" customFormat="1" ht="21.4" customHeight="1" x14ac:dyDescent="0.25">
      <c r="B1100" s="11"/>
      <c r="C1100" s="12"/>
      <c r="D1100" s="12"/>
      <c r="E1100" s="12"/>
      <c r="F1100" s="12"/>
      <c r="G1100" s="12"/>
      <c r="H1100" s="13"/>
    </row>
    <row r="1101" spans="1:8" s="2" customFormat="1" ht="26.65" customHeight="1" x14ac:dyDescent="0.25">
      <c r="A1101" s="2">
        <v>502</v>
      </c>
      <c r="B1101" s="14" t="s">
        <v>694</v>
      </c>
      <c r="C1101" s="15"/>
      <c r="D1101" s="16" t="s">
        <v>695</v>
      </c>
      <c r="E1101" s="22"/>
      <c r="F1101" s="23"/>
      <c r="G1101" s="19"/>
      <c r="H1101" s="19"/>
    </row>
    <row r="1102" spans="1:8" s="2" customFormat="1" ht="13.35" customHeight="1" x14ac:dyDescent="0.25">
      <c r="B1102" s="20"/>
      <c r="C1102" s="21"/>
      <c r="D1102" s="21"/>
      <c r="E1102" s="21"/>
      <c r="F1102" s="21"/>
      <c r="G1102" s="21"/>
      <c r="H1102" s="21"/>
    </row>
    <row r="1103" spans="1:8" s="2" customFormat="1" ht="26.65" customHeight="1" x14ac:dyDescent="0.25">
      <c r="A1103" s="2">
        <v>503</v>
      </c>
      <c r="B1103" s="14"/>
      <c r="C1103" s="15" t="s">
        <v>353</v>
      </c>
      <c r="D1103" s="16" t="s">
        <v>696</v>
      </c>
      <c r="E1103" s="22"/>
      <c r="F1103" s="23"/>
      <c r="G1103" s="19"/>
      <c r="H1103" s="19"/>
    </row>
    <row r="1104" spans="1:8" s="2" customFormat="1" ht="13.35" customHeight="1" x14ac:dyDescent="0.25">
      <c r="B1104" s="20"/>
      <c r="C1104" s="21"/>
      <c r="D1104" s="21"/>
      <c r="E1104" s="21"/>
      <c r="F1104" s="21"/>
      <c r="G1104" s="21"/>
      <c r="H1104" s="21"/>
    </row>
    <row r="1105" spans="1:8" s="2" customFormat="1" ht="13.35" customHeight="1" x14ac:dyDescent="0.25">
      <c r="A1105" s="2">
        <v>504</v>
      </c>
      <c r="B1105" s="14" t="s">
        <v>697</v>
      </c>
      <c r="C1105" s="15"/>
      <c r="D1105" s="15" t="s">
        <v>698</v>
      </c>
      <c r="E1105" s="22" t="s">
        <v>384</v>
      </c>
      <c r="F1105" s="19">
        <v>256</v>
      </c>
      <c r="G1105" s="24">
        <v>0</v>
      </c>
      <c r="H1105" s="19">
        <f>IF(E1105 = CHAR(37), F1105*G1105/100,F1105*G1105)</f>
        <v>0</v>
      </c>
    </row>
    <row r="1106" spans="1:8" s="2" customFormat="1" ht="13.35" customHeight="1" x14ac:dyDescent="0.25">
      <c r="B1106" s="20"/>
      <c r="C1106" s="21"/>
      <c r="D1106" s="21"/>
      <c r="E1106" s="21"/>
      <c r="F1106" s="21"/>
      <c r="G1106" s="21"/>
      <c r="H1106" s="21"/>
    </row>
    <row r="1107" spans="1:8" s="2" customFormat="1" ht="13.35" customHeight="1" x14ac:dyDescent="0.25">
      <c r="A1107" s="2">
        <v>505</v>
      </c>
      <c r="B1107" s="14" t="s">
        <v>699</v>
      </c>
      <c r="C1107" s="15"/>
      <c r="D1107" s="15" t="s">
        <v>700</v>
      </c>
      <c r="E1107" s="22" t="s">
        <v>384</v>
      </c>
      <c r="F1107" s="19">
        <v>755</v>
      </c>
      <c r="G1107" s="24">
        <v>0</v>
      </c>
      <c r="H1107" s="19">
        <f>IF(E1107 = CHAR(37), F1107*G1107/100,F1107*G1107)</f>
        <v>0</v>
      </c>
    </row>
    <row r="1108" spans="1:8" s="2" customFormat="1" ht="13.35" customHeight="1" x14ac:dyDescent="0.25">
      <c r="B1108" s="20"/>
      <c r="C1108" s="21"/>
      <c r="D1108" s="21"/>
      <c r="E1108" s="21"/>
      <c r="F1108" s="21"/>
      <c r="G1108" s="21"/>
      <c r="H1108" s="21"/>
    </row>
    <row r="1109" spans="1:8" s="2" customFormat="1" ht="13.35" customHeight="1" x14ac:dyDescent="0.25">
      <c r="A1109" s="2">
        <v>506</v>
      </c>
      <c r="B1109" s="14" t="s">
        <v>697</v>
      </c>
      <c r="C1109" s="15"/>
      <c r="D1109" s="16" t="s">
        <v>701</v>
      </c>
      <c r="E1109" s="22"/>
      <c r="F1109" s="19"/>
      <c r="G1109" s="19"/>
      <c r="H1109" s="19"/>
    </row>
    <row r="1110" spans="1:8" s="2" customFormat="1" ht="13.35" customHeight="1" x14ac:dyDescent="0.25">
      <c r="B1110" s="20"/>
      <c r="C1110" s="21"/>
      <c r="D1110" s="21"/>
      <c r="E1110" s="21"/>
      <c r="F1110" s="21"/>
      <c r="G1110" s="21"/>
      <c r="H1110" s="21"/>
    </row>
    <row r="1111" spans="1:8" s="2" customFormat="1" ht="39.950000000000003" customHeight="1" x14ac:dyDescent="0.25">
      <c r="A1111" s="2">
        <v>507</v>
      </c>
      <c r="B1111" s="14"/>
      <c r="C1111" s="15" t="s">
        <v>363</v>
      </c>
      <c r="D1111" s="15" t="s">
        <v>702</v>
      </c>
      <c r="E1111" s="22"/>
      <c r="F1111" s="19"/>
      <c r="G1111" s="19"/>
      <c r="H1111" s="19"/>
    </row>
    <row r="1112" spans="1:8" s="2" customFormat="1" ht="13.35" customHeight="1" x14ac:dyDescent="0.25">
      <c r="B1112" s="20"/>
      <c r="C1112" s="21"/>
      <c r="D1112" s="21"/>
      <c r="E1112" s="21"/>
      <c r="F1112" s="21"/>
      <c r="G1112" s="21"/>
      <c r="H1112" s="21"/>
    </row>
    <row r="1113" spans="1:8" s="2" customFormat="1" ht="13.35" customHeight="1" x14ac:dyDescent="0.25">
      <c r="A1113" s="2">
        <v>508</v>
      </c>
      <c r="B1113" s="14" t="s">
        <v>703</v>
      </c>
      <c r="C1113" s="15"/>
      <c r="D1113" s="15" t="s">
        <v>698</v>
      </c>
      <c r="E1113" s="22" t="s">
        <v>384</v>
      </c>
      <c r="F1113" s="19">
        <v>10</v>
      </c>
      <c r="G1113" s="24">
        <v>0</v>
      </c>
      <c r="H1113" s="19">
        <f>IF(E1113 = CHAR(37), F1113*G1113/100,F1113*G1113)</f>
        <v>0</v>
      </c>
    </row>
    <row r="1114" spans="1:8" s="2" customFormat="1" ht="13.35" customHeight="1" x14ac:dyDescent="0.25">
      <c r="B1114" s="20"/>
      <c r="C1114" s="21"/>
      <c r="D1114" s="21"/>
      <c r="E1114" s="21"/>
      <c r="F1114" s="21"/>
      <c r="G1114" s="21"/>
      <c r="H1114" s="21"/>
    </row>
    <row r="1115" spans="1:8" s="2" customFormat="1" ht="13.35" customHeight="1" x14ac:dyDescent="0.25">
      <c r="A1115" s="2">
        <v>509</v>
      </c>
      <c r="B1115" s="14" t="s">
        <v>704</v>
      </c>
      <c r="C1115" s="15"/>
      <c r="D1115" s="15" t="s">
        <v>700</v>
      </c>
      <c r="E1115" s="22" t="s">
        <v>384</v>
      </c>
      <c r="F1115" s="19">
        <v>50</v>
      </c>
      <c r="G1115" s="24">
        <v>0</v>
      </c>
      <c r="H1115" s="19">
        <f>IF(E1115 = CHAR(37), F1115*G1115/100,F1115*G1115)</f>
        <v>0</v>
      </c>
    </row>
    <row r="1116" spans="1:8" s="2" customFormat="1" ht="13.35" customHeight="1" x14ac:dyDescent="0.25">
      <c r="B1116" s="20"/>
      <c r="C1116" s="21"/>
      <c r="D1116" s="21"/>
      <c r="E1116" s="21"/>
      <c r="F1116" s="21"/>
      <c r="G1116" s="21"/>
      <c r="H1116" s="21"/>
    </row>
    <row r="1117" spans="1:8" s="2" customFormat="1" ht="26.65" customHeight="1" x14ac:dyDescent="0.25">
      <c r="A1117" s="2">
        <v>510</v>
      </c>
      <c r="B1117" s="14" t="s">
        <v>699</v>
      </c>
      <c r="C1117" s="15"/>
      <c r="D1117" s="16" t="s">
        <v>705</v>
      </c>
      <c r="E1117" s="22"/>
      <c r="F1117" s="19"/>
      <c r="G1117" s="19"/>
      <c r="H1117" s="19"/>
    </row>
    <row r="1118" spans="1:8" s="2" customFormat="1" ht="13.35" customHeight="1" x14ac:dyDescent="0.25">
      <c r="B1118" s="20"/>
      <c r="C1118" s="21"/>
      <c r="D1118" s="21"/>
      <c r="E1118" s="21"/>
      <c r="F1118" s="21"/>
      <c r="G1118" s="21"/>
      <c r="H1118" s="21"/>
    </row>
    <row r="1119" spans="1:8" s="2" customFormat="1" ht="39.950000000000003" customHeight="1" x14ac:dyDescent="0.25">
      <c r="A1119" s="2">
        <v>511</v>
      </c>
      <c r="B1119" s="14"/>
      <c r="C1119" s="15" t="s">
        <v>363</v>
      </c>
      <c r="D1119" s="15" t="s">
        <v>706</v>
      </c>
      <c r="E1119" s="22"/>
      <c r="F1119" s="19"/>
      <c r="G1119" s="19"/>
      <c r="H1119" s="19"/>
    </row>
    <row r="1120" spans="1:8" s="2" customFormat="1" ht="13.35" customHeight="1" x14ac:dyDescent="0.25">
      <c r="B1120" s="20"/>
      <c r="C1120" s="21"/>
      <c r="D1120" s="21"/>
      <c r="E1120" s="21"/>
      <c r="F1120" s="21"/>
      <c r="G1120" s="21"/>
      <c r="H1120" s="21"/>
    </row>
    <row r="1121" spans="1:8" s="2" customFormat="1" ht="13.35" customHeight="1" x14ac:dyDescent="0.25">
      <c r="A1121" s="2">
        <v>512</v>
      </c>
      <c r="B1121" s="14" t="s">
        <v>707</v>
      </c>
      <c r="C1121" s="15"/>
      <c r="D1121" s="15" t="s">
        <v>698</v>
      </c>
      <c r="E1121" s="22" t="s">
        <v>384</v>
      </c>
      <c r="F1121" s="19">
        <v>5</v>
      </c>
      <c r="G1121" s="24">
        <v>0</v>
      </c>
      <c r="H1121" s="19">
        <f>IF(E1121 = CHAR(37), F1121*G1121/100,F1121*G1121)</f>
        <v>0</v>
      </c>
    </row>
    <row r="1122" spans="1:8" s="2" customFormat="1" ht="13.35" customHeight="1" x14ac:dyDescent="0.25">
      <c r="B1122" s="20"/>
      <c r="C1122" s="21"/>
      <c r="D1122" s="21"/>
      <c r="E1122" s="21"/>
      <c r="F1122" s="21"/>
      <c r="G1122" s="21"/>
      <c r="H1122" s="21"/>
    </row>
    <row r="1123" spans="1:8" s="2" customFormat="1" ht="13.35" customHeight="1" x14ac:dyDescent="0.25">
      <c r="A1123" s="2">
        <v>513</v>
      </c>
      <c r="B1123" s="14" t="s">
        <v>708</v>
      </c>
      <c r="C1123" s="15"/>
      <c r="D1123" s="15" t="s">
        <v>700</v>
      </c>
      <c r="E1123" s="22" t="s">
        <v>384</v>
      </c>
      <c r="F1123" s="19">
        <v>10</v>
      </c>
      <c r="G1123" s="24">
        <v>0</v>
      </c>
      <c r="H1123" s="19">
        <f>IF(E1123 = CHAR(37), F1123*G1123/100,F1123*G1123)</f>
        <v>0</v>
      </c>
    </row>
    <row r="1124" spans="1:8" s="2" customFormat="1" ht="13.35" customHeight="1" x14ac:dyDescent="0.25">
      <c r="B1124" s="20"/>
      <c r="C1124" s="21"/>
      <c r="D1124" s="21"/>
      <c r="E1124" s="21"/>
      <c r="F1124" s="21"/>
      <c r="G1124" s="21"/>
      <c r="H1124" s="21"/>
    </row>
    <row r="1125" spans="1:8" s="2" customFormat="1" ht="13.35" customHeight="1" x14ac:dyDescent="0.25">
      <c r="A1125" s="2">
        <v>514</v>
      </c>
      <c r="B1125" s="14" t="s">
        <v>709</v>
      </c>
      <c r="C1125" s="15"/>
      <c r="D1125" s="16" t="s">
        <v>710</v>
      </c>
      <c r="E1125" s="22"/>
      <c r="F1125" s="19"/>
      <c r="G1125" s="19"/>
      <c r="H1125" s="19"/>
    </row>
    <row r="1126" spans="1:8" s="2" customFormat="1" ht="13.35" customHeight="1" x14ac:dyDescent="0.25">
      <c r="B1126" s="20"/>
      <c r="C1126" s="21"/>
      <c r="D1126" s="21"/>
      <c r="E1126" s="21"/>
      <c r="F1126" s="21"/>
      <c r="G1126" s="21"/>
      <c r="H1126" s="21"/>
    </row>
    <row r="1127" spans="1:8" s="2" customFormat="1" ht="26.65" customHeight="1" x14ac:dyDescent="0.25">
      <c r="A1127" s="2">
        <v>515</v>
      </c>
      <c r="B1127" s="14"/>
      <c r="C1127" s="15" t="s">
        <v>584</v>
      </c>
      <c r="D1127" s="15" t="s">
        <v>711</v>
      </c>
      <c r="E1127" s="22"/>
      <c r="F1127" s="19"/>
      <c r="G1127" s="19"/>
      <c r="H1127" s="19"/>
    </row>
    <row r="1128" spans="1:8" s="2" customFormat="1" ht="13.35" customHeight="1" x14ac:dyDescent="0.25">
      <c r="B1128" s="20"/>
      <c r="C1128" s="21"/>
      <c r="D1128" s="21"/>
      <c r="E1128" s="21"/>
      <c r="F1128" s="21"/>
      <c r="G1128" s="21"/>
      <c r="H1128" s="21"/>
    </row>
    <row r="1129" spans="1:8" s="2" customFormat="1" ht="13.35" customHeight="1" x14ac:dyDescent="0.25">
      <c r="A1129" s="2">
        <v>516</v>
      </c>
      <c r="B1129" s="14" t="s">
        <v>712</v>
      </c>
      <c r="C1129" s="15"/>
      <c r="D1129" s="15" t="s">
        <v>713</v>
      </c>
      <c r="E1129" s="22" t="s">
        <v>714</v>
      </c>
      <c r="F1129" s="19">
        <v>0</v>
      </c>
      <c r="G1129" s="24">
        <v>0</v>
      </c>
      <c r="H1129" s="19">
        <f>IF(E1129 = CHAR(37), F1129*G1129/100,F1129*G1129)</f>
        <v>0</v>
      </c>
    </row>
    <row r="1130" spans="1:8" s="2" customFormat="1" ht="13.35" customHeight="1" x14ac:dyDescent="0.25">
      <c r="B1130" s="20"/>
      <c r="C1130" s="21"/>
      <c r="D1130" s="21"/>
      <c r="E1130" s="21"/>
      <c r="F1130" s="21"/>
      <c r="G1130" s="21"/>
      <c r="H1130" s="21"/>
    </row>
    <row r="1131" spans="1:8" s="5" customFormat="1" ht="3.75" customHeight="1" x14ac:dyDescent="0.25">
      <c r="B1131" s="34"/>
      <c r="C1131" s="35"/>
      <c r="D1131" s="36"/>
      <c r="E1131" s="35"/>
      <c r="F1131" s="35"/>
      <c r="G1131" s="35"/>
      <c r="H1131" s="35"/>
    </row>
    <row r="1132" spans="1:8" s="2" customFormat="1" ht="13.35" customHeight="1" x14ac:dyDescent="0.25">
      <c r="B1132" s="20"/>
      <c r="C1132" s="21"/>
      <c r="D1132" s="21"/>
      <c r="E1132" s="21"/>
      <c r="F1132" s="21"/>
      <c r="G1132" s="21"/>
      <c r="H1132" s="21"/>
    </row>
    <row r="1133" spans="1:8" s="2" customFormat="1" ht="13.35" customHeight="1" x14ac:dyDescent="0.25">
      <c r="B1133" s="20"/>
      <c r="C1133" s="21"/>
      <c r="D1133" s="21"/>
      <c r="E1133" s="21"/>
      <c r="F1133" s="21"/>
      <c r="G1133" s="21"/>
      <c r="H1133" s="21"/>
    </row>
    <row r="1134" spans="1:8" s="2" customFormat="1" ht="13.35" customHeight="1" x14ac:dyDescent="0.25">
      <c r="B1134" s="20"/>
      <c r="C1134" s="21"/>
      <c r="D1134" s="21"/>
      <c r="E1134" s="21"/>
      <c r="F1134" s="21"/>
      <c r="G1134" s="21"/>
      <c r="H1134" s="21"/>
    </row>
    <row r="1135" spans="1:8" s="2" customFormat="1" ht="13.35" customHeight="1" x14ac:dyDescent="0.25">
      <c r="B1135" s="20"/>
      <c r="C1135" s="21"/>
      <c r="D1135" s="21"/>
      <c r="E1135" s="21"/>
      <c r="F1135" s="21"/>
      <c r="G1135" s="21"/>
      <c r="H1135" s="21"/>
    </row>
    <row r="1136" spans="1:8" s="2" customFormat="1" ht="13.35" customHeight="1" x14ac:dyDescent="0.25">
      <c r="B1136" s="20"/>
      <c r="C1136" s="21"/>
      <c r="D1136" s="21"/>
      <c r="E1136" s="21"/>
      <c r="F1136" s="21"/>
      <c r="G1136" s="21"/>
      <c r="H1136" s="21"/>
    </row>
    <row r="1137" spans="2:8" s="2" customFormat="1" ht="13.35" customHeight="1" x14ac:dyDescent="0.25">
      <c r="B1137" s="20"/>
      <c r="C1137" s="21"/>
      <c r="D1137" s="21"/>
      <c r="E1137" s="21"/>
      <c r="F1137" s="21"/>
      <c r="G1137" s="21"/>
      <c r="H1137" s="21"/>
    </row>
    <row r="1138" spans="2:8" s="2" customFormat="1" ht="13.35" customHeight="1" x14ac:dyDescent="0.25">
      <c r="B1138" s="20"/>
      <c r="C1138" s="21"/>
      <c r="D1138" s="21"/>
      <c r="E1138" s="21"/>
      <c r="F1138" s="21"/>
      <c r="G1138" s="21"/>
      <c r="H1138" s="21"/>
    </row>
    <row r="1139" spans="2:8" s="2" customFormat="1" ht="13.35" customHeight="1" x14ac:dyDescent="0.25">
      <c r="B1139" s="20"/>
      <c r="C1139" s="21"/>
      <c r="D1139" s="21"/>
      <c r="E1139" s="21"/>
      <c r="F1139" s="21"/>
      <c r="G1139" s="21"/>
      <c r="H1139" s="21"/>
    </row>
    <row r="1140" spans="2:8" s="2" customFormat="1" ht="13.35" customHeight="1" x14ac:dyDescent="0.25">
      <c r="B1140" s="20"/>
      <c r="C1140" s="21"/>
      <c r="D1140" s="21"/>
      <c r="E1140" s="21"/>
      <c r="F1140" s="21"/>
      <c r="G1140" s="21"/>
      <c r="H1140" s="21"/>
    </row>
    <row r="1141" spans="2:8" s="2" customFormat="1" ht="13.35" customHeight="1" x14ac:dyDescent="0.25">
      <c r="B1141" s="20"/>
      <c r="C1141" s="21"/>
      <c r="D1141" s="21"/>
      <c r="E1141" s="21"/>
      <c r="F1141" s="21"/>
      <c r="G1141" s="21"/>
      <c r="H1141" s="21"/>
    </row>
    <row r="1142" spans="2:8" s="3" customFormat="1" ht="21.4" customHeight="1" x14ac:dyDescent="0.25">
      <c r="B1142" s="25" t="s">
        <v>183</v>
      </c>
      <c r="C1142" s="26"/>
      <c r="D1142" s="27"/>
      <c r="E1142" s="28"/>
      <c r="F1142" s="29"/>
      <c r="G1142" s="29"/>
      <c r="H1142" s="30">
        <f>SUM(H1100:H1141)</f>
        <v>0</v>
      </c>
    </row>
    <row r="1143" spans="2:8" s="4" customFormat="1" ht="15.75" x14ac:dyDescent="0.25">
      <c r="H1143" s="31" t="s">
        <v>60</v>
      </c>
    </row>
    <row r="1144" spans="2:8" s="1" customFormat="1" ht="13.35" customHeight="1" x14ac:dyDescent="0.25">
      <c r="D1144" s="32" t="s">
        <v>715</v>
      </c>
    </row>
    <row r="1145" spans="2:8" s="1" customFormat="1" ht="12.75" x14ac:dyDescent="0.25">
      <c r="B1145" s="7" t="s">
        <v>1</v>
      </c>
    </row>
    <row r="1146" spans="2:8" s="1" customFormat="1" ht="12.75" x14ac:dyDescent="0.25">
      <c r="D1146" s="32" t="s">
        <v>716</v>
      </c>
    </row>
    <row r="1147" spans="2:8" s="2" customFormat="1" ht="30.2" customHeight="1" x14ac:dyDescent="0.25">
      <c r="B1147" s="38" t="s">
        <v>717</v>
      </c>
      <c r="C1147" s="9" t="s">
        <v>718</v>
      </c>
      <c r="D1147" s="9" t="s">
        <v>6</v>
      </c>
      <c r="E1147" s="39"/>
      <c r="F1147" s="39"/>
      <c r="G1147" s="39"/>
      <c r="H1147" s="10" t="s">
        <v>10</v>
      </c>
    </row>
    <row r="1148" spans="2:8" s="3" customFormat="1" ht="21.4" customHeight="1" x14ac:dyDescent="0.25">
      <c r="C1148" s="11"/>
      <c r="D1148" s="12"/>
      <c r="E1148" s="12"/>
      <c r="F1148" s="12"/>
      <c r="G1148" s="12"/>
      <c r="H1148" s="13"/>
    </row>
    <row r="1149" spans="2:8" s="2" customFormat="1" ht="13.35" customHeight="1" x14ac:dyDescent="0.25">
      <c r="B1149" s="40"/>
      <c r="C1149" s="14" t="s">
        <v>11</v>
      </c>
      <c r="D1149" s="15" t="s">
        <v>13</v>
      </c>
      <c r="E1149" s="37"/>
      <c r="F1149" s="37"/>
      <c r="G1149" s="37"/>
      <c r="H1149" s="19">
        <f>H242</f>
        <v>23000</v>
      </c>
    </row>
    <row r="1150" spans="2:8" s="2" customFormat="1" ht="13.35" customHeight="1" x14ac:dyDescent="0.25">
      <c r="C1150" s="20"/>
      <c r="D1150" s="21"/>
      <c r="E1150" s="21"/>
      <c r="F1150" s="21"/>
      <c r="G1150" s="21"/>
      <c r="H1150" s="21"/>
    </row>
    <row r="1151" spans="2:8" s="2" customFormat="1" ht="39.950000000000003" customHeight="1" x14ac:dyDescent="0.25">
      <c r="B1151" s="40"/>
      <c r="C1151" s="14" t="s">
        <v>185</v>
      </c>
      <c r="D1151" s="15" t="s">
        <v>187</v>
      </c>
      <c r="E1151" s="37"/>
      <c r="F1151" s="37"/>
      <c r="G1151" s="37"/>
      <c r="H1151" s="19">
        <f>H318</f>
        <v>1038000</v>
      </c>
    </row>
    <row r="1152" spans="2:8" s="2" customFormat="1" ht="13.35" customHeight="1" x14ac:dyDescent="0.25">
      <c r="C1152" s="20"/>
      <c r="D1152" s="21"/>
      <c r="E1152" s="21"/>
      <c r="F1152" s="21"/>
      <c r="G1152" s="21"/>
      <c r="H1152" s="21"/>
    </row>
    <row r="1153" spans="2:8" s="2" customFormat="1" ht="26.65" customHeight="1" x14ac:dyDescent="0.25">
      <c r="B1153" s="40"/>
      <c r="C1153" s="14" t="s">
        <v>237</v>
      </c>
      <c r="D1153" s="15" t="s">
        <v>719</v>
      </c>
      <c r="E1153" s="37"/>
      <c r="F1153" s="37"/>
      <c r="G1153" s="37"/>
      <c r="H1153" s="19">
        <f>H471</f>
        <v>0</v>
      </c>
    </row>
    <row r="1154" spans="2:8" s="2" customFormat="1" ht="13.35" customHeight="1" x14ac:dyDescent="0.25">
      <c r="C1154" s="20"/>
      <c r="D1154" s="21"/>
      <c r="E1154" s="21"/>
      <c r="F1154" s="21"/>
      <c r="G1154" s="21"/>
      <c r="H1154" s="21"/>
    </row>
    <row r="1155" spans="2:8" s="2" customFormat="1" ht="13.35" customHeight="1" x14ac:dyDescent="0.25">
      <c r="B1155" s="40"/>
      <c r="C1155" s="14" t="s">
        <v>350</v>
      </c>
      <c r="D1155" s="15" t="s">
        <v>349</v>
      </c>
      <c r="E1155" s="37"/>
      <c r="F1155" s="37"/>
      <c r="G1155" s="37"/>
      <c r="H1155" s="19">
        <f>H517</f>
        <v>0</v>
      </c>
    </row>
    <row r="1156" spans="2:8" s="2" customFormat="1" ht="13.35" customHeight="1" x14ac:dyDescent="0.25">
      <c r="C1156" s="20"/>
      <c r="D1156" s="21"/>
      <c r="E1156" s="21"/>
      <c r="F1156" s="21"/>
      <c r="G1156" s="21"/>
      <c r="H1156" s="21"/>
    </row>
    <row r="1157" spans="2:8" s="2" customFormat="1" ht="13.35" customHeight="1" x14ac:dyDescent="0.25">
      <c r="B1157" s="40"/>
      <c r="C1157" s="14" t="s">
        <v>378</v>
      </c>
      <c r="D1157" s="15" t="s">
        <v>377</v>
      </c>
      <c r="E1157" s="37"/>
      <c r="F1157" s="37"/>
      <c r="G1157" s="37"/>
      <c r="H1157" s="19">
        <f>H568</f>
        <v>0</v>
      </c>
    </row>
    <row r="1158" spans="2:8" s="2" customFormat="1" ht="13.35" customHeight="1" x14ac:dyDescent="0.25">
      <c r="C1158" s="20"/>
      <c r="D1158" s="21"/>
      <c r="E1158" s="21"/>
      <c r="F1158" s="21"/>
      <c r="G1158" s="21"/>
      <c r="H1158" s="21"/>
    </row>
    <row r="1159" spans="2:8" s="2" customFormat="1" ht="13.35" customHeight="1" x14ac:dyDescent="0.25">
      <c r="B1159" s="40"/>
      <c r="C1159" s="14" t="s">
        <v>400</v>
      </c>
      <c r="D1159" s="15" t="s">
        <v>399</v>
      </c>
      <c r="E1159" s="37"/>
      <c r="F1159" s="37"/>
      <c r="G1159" s="37"/>
      <c r="H1159" s="19">
        <f>H743</f>
        <v>0</v>
      </c>
    </row>
    <row r="1160" spans="2:8" s="2" customFormat="1" ht="13.35" customHeight="1" x14ac:dyDescent="0.25">
      <c r="C1160" s="20"/>
      <c r="D1160" s="21"/>
      <c r="E1160" s="21"/>
      <c r="F1160" s="21"/>
      <c r="G1160" s="21"/>
      <c r="H1160" s="21"/>
    </row>
    <row r="1161" spans="2:8" s="2" customFormat="1" ht="26.65" customHeight="1" x14ac:dyDescent="0.25">
      <c r="B1161" s="40"/>
      <c r="C1161" s="14" t="s">
        <v>462</v>
      </c>
      <c r="D1161" s="15" t="s">
        <v>461</v>
      </c>
      <c r="E1161" s="37"/>
      <c r="F1161" s="37"/>
      <c r="G1161" s="37"/>
      <c r="H1161" s="19">
        <f>H880</f>
        <v>0</v>
      </c>
    </row>
    <row r="1162" spans="2:8" s="2" customFormat="1" ht="13.35" customHeight="1" x14ac:dyDescent="0.25">
      <c r="C1162" s="20"/>
      <c r="D1162" s="21"/>
      <c r="E1162" s="21"/>
      <c r="F1162" s="21"/>
      <c r="G1162" s="21"/>
      <c r="H1162" s="21"/>
    </row>
    <row r="1163" spans="2:8" s="2" customFormat="1" ht="26.65" customHeight="1" x14ac:dyDescent="0.25">
      <c r="B1163" s="40"/>
      <c r="C1163" s="14" t="s">
        <v>546</v>
      </c>
      <c r="D1163" s="15" t="s">
        <v>545</v>
      </c>
      <c r="E1163" s="37"/>
      <c r="F1163" s="37"/>
      <c r="G1163" s="37"/>
      <c r="H1163" s="19">
        <f>H1094</f>
        <v>2100000</v>
      </c>
    </row>
    <row r="1164" spans="2:8" s="2" customFormat="1" ht="13.35" customHeight="1" x14ac:dyDescent="0.25">
      <c r="C1164" s="20"/>
      <c r="D1164" s="21"/>
      <c r="E1164" s="21"/>
      <c r="F1164" s="21"/>
      <c r="G1164" s="21"/>
      <c r="H1164" s="21"/>
    </row>
    <row r="1165" spans="2:8" s="2" customFormat="1" ht="13.35" customHeight="1" x14ac:dyDescent="0.25">
      <c r="B1165" s="40"/>
      <c r="C1165" s="14" t="s">
        <v>694</v>
      </c>
      <c r="D1165" s="15" t="s">
        <v>693</v>
      </c>
      <c r="E1165" s="37"/>
      <c r="F1165" s="37"/>
      <c r="G1165" s="37"/>
      <c r="H1165" s="19">
        <f>H1142</f>
        <v>0</v>
      </c>
    </row>
    <row r="1166" spans="2:8" s="2" customFormat="1" ht="13.35" customHeight="1" x14ac:dyDescent="0.25">
      <c r="C1166" s="20"/>
      <c r="D1166" s="21"/>
      <c r="E1166" s="21"/>
      <c r="F1166" s="21"/>
      <c r="G1166" s="21"/>
      <c r="H1166" s="21"/>
    </row>
    <row r="1167" spans="2:8" s="2" customFormat="1" ht="13.9" customHeight="1" x14ac:dyDescent="0.25">
      <c r="B1167" s="40"/>
      <c r="C1167" s="41"/>
      <c r="D1167" s="15" t="s">
        <v>720</v>
      </c>
      <c r="E1167" s="37"/>
      <c r="F1167" s="37"/>
      <c r="G1167" s="37"/>
      <c r="H1167" s="42">
        <f>SUM(H1148:H1166)</f>
        <v>3161000</v>
      </c>
    </row>
    <row r="1168" spans="2:8" s="2" customFormat="1" ht="13.35" customHeight="1" x14ac:dyDescent="0.25">
      <c r="C1168" s="20"/>
      <c r="D1168" s="21"/>
      <c r="E1168" s="21"/>
      <c r="F1168" s="21"/>
      <c r="G1168" s="21"/>
      <c r="H1168" s="21"/>
    </row>
    <row r="1169" spans="2:8" s="2" customFormat="1" ht="13.35" customHeight="1" x14ac:dyDescent="0.25">
      <c r="B1169" s="40"/>
      <c r="C1169" s="14"/>
      <c r="D1169" s="15" t="s">
        <v>721</v>
      </c>
      <c r="E1169" s="37"/>
      <c r="F1169" s="37"/>
      <c r="G1169" s="37"/>
      <c r="H1169" s="19">
        <f>H1167*10/100</f>
        <v>316100</v>
      </c>
    </row>
    <row r="1170" spans="2:8" s="2" customFormat="1" ht="13.9" customHeight="1" x14ac:dyDescent="0.25">
      <c r="B1170" s="40"/>
      <c r="C1170" s="41"/>
      <c r="D1170" s="15" t="s">
        <v>720</v>
      </c>
      <c r="E1170" s="37"/>
      <c r="F1170" s="37"/>
      <c r="G1170" s="37"/>
      <c r="H1170" s="42">
        <f>SUM(H1167:H1169)</f>
        <v>3477100</v>
      </c>
    </row>
    <row r="1171" spans="2:8" s="2" customFormat="1" ht="13.35" customHeight="1" x14ac:dyDescent="0.25">
      <c r="C1171" s="20"/>
      <c r="D1171" s="21"/>
      <c r="E1171" s="21"/>
      <c r="F1171" s="21"/>
      <c r="G1171" s="21"/>
      <c r="H1171" s="21"/>
    </row>
    <row r="1172" spans="2:8" s="2" customFormat="1" ht="13.35" customHeight="1" x14ac:dyDescent="0.25">
      <c r="B1172" s="40"/>
      <c r="C1172" s="14"/>
      <c r="D1172" s="15" t="s">
        <v>722</v>
      </c>
      <c r="E1172" s="37"/>
      <c r="F1172" s="37"/>
      <c r="G1172" s="37"/>
      <c r="H1172" s="19">
        <f>H1170*15/100</f>
        <v>521565</v>
      </c>
    </row>
    <row r="1173" spans="2:8" s="2" customFormat="1" ht="13.35" customHeight="1" x14ac:dyDescent="0.25">
      <c r="C1173" s="20"/>
      <c r="D1173" s="21"/>
      <c r="E1173" s="21"/>
      <c r="F1173" s="21"/>
      <c r="G1173" s="21"/>
      <c r="H1173" s="21"/>
    </row>
    <row r="1174" spans="2:8" s="2" customFormat="1" ht="13.35" customHeight="1" x14ac:dyDescent="0.25">
      <c r="C1174" s="20"/>
      <c r="D1174" s="21"/>
      <c r="E1174" s="21"/>
      <c r="F1174" s="21"/>
      <c r="G1174" s="21"/>
      <c r="H1174" s="21"/>
    </row>
    <row r="1175" spans="2:8" s="2" customFormat="1" ht="13.35" customHeight="1" x14ac:dyDescent="0.25">
      <c r="C1175" s="20"/>
      <c r="D1175" s="21"/>
      <c r="E1175" s="21"/>
      <c r="F1175" s="21"/>
      <c r="G1175" s="21"/>
      <c r="H1175" s="21"/>
    </row>
    <row r="1176" spans="2:8" s="2" customFormat="1" ht="13.35" customHeight="1" x14ac:dyDescent="0.25">
      <c r="C1176" s="20"/>
      <c r="D1176" s="21"/>
      <c r="E1176" s="21"/>
      <c r="F1176" s="21"/>
      <c r="G1176" s="21"/>
      <c r="H1176" s="21"/>
    </row>
    <row r="1177" spans="2:8" s="2" customFormat="1" ht="13.35" customHeight="1" x14ac:dyDescent="0.25">
      <c r="C1177" s="20"/>
      <c r="D1177" s="21"/>
      <c r="E1177" s="21"/>
      <c r="F1177" s="21"/>
      <c r="G1177" s="21"/>
      <c r="H1177" s="21"/>
    </row>
    <row r="1178" spans="2:8" s="2" customFormat="1" ht="13.35" customHeight="1" x14ac:dyDescent="0.25">
      <c r="C1178" s="20"/>
      <c r="D1178" s="21"/>
      <c r="E1178" s="21"/>
      <c r="F1178" s="21"/>
      <c r="G1178" s="21"/>
      <c r="H1178" s="21"/>
    </row>
    <row r="1179" spans="2:8" s="2" customFormat="1" ht="13.35" customHeight="1" x14ac:dyDescent="0.25">
      <c r="C1179" s="20"/>
      <c r="D1179" s="21"/>
      <c r="E1179" s="21"/>
      <c r="F1179" s="21"/>
      <c r="G1179" s="21"/>
      <c r="H1179" s="21"/>
    </row>
    <row r="1180" spans="2:8" s="2" customFormat="1" ht="13.35" customHeight="1" x14ac:dyDescent="0.25">
      <c r="C1180" s="20"/>
      <c r="D1180" s="21"/>
      <c r="E1180" s="21"/>
      <c r="F1180" s="21"/>
      <c r="G1180" s="21"/>
      <c r="H1180" s="21"/>
    </row>
    <row r="1181" spans="2:8" s="2" customFormat="1" ht="13.35" customHeight="1" x14ac:dyDescent="0.25">
      <c r="C1181" s="20"/>
      <c r="D1181" s="21"/>
      <c r="E1181" s="21"/>
      <c r="F1181" s="21"/>
      <c r="G1181" s="21"/>
      <c r="H1181" s="21"/>
    </row>
    <row r="1182" spans="2:8" s="2" customFormat="1" ht="13.35" customHeight="1" x14ac:dyDescent="0.25">
      <c r="C1182" s="20"/>
      <c r="D1182" s="21"/>
      <c r="E1182" s="21"/>
      <c r="F1182" s="21"/>
      <c r="G1182" s="21"/>
      <c r="H1182" s="21"/>
    </row>
    <row r="1183" spans="2:8" s="2" customFormat="1" ht="13.35" customHeight="1" x14ac:dyDescent="0.25">
      <c r="C1183" s="20"/>
      <c r="D1183" s="21"/>
      <c r="E1183" s="21"/>
      <c r="F1183" s="21"/>
      <c r="G1183" s="21"/>
      <c r="H1183" s="21"/>
    </row>
    <row r="1184" spans="2:8" s="2" customFormat="1" ht="13.35" customHeight="1" x14ac:dyDescent="0.25">
      <c r="C1184" s="20"/>
      <c r="D1184" s="21"/>
      <c r="E1184" s="21"/>
      <c r="F1184" s="21"/>
      <c r="G1184" s="21"/>
      <c r="H1184" s="21"/>
    </row>
    <row r="1185" spans="2:8" s="2" customFormat="1" ht="13.35" customHeight="1" x14ac:dyDescent="0.25">
      <c r="C1185" s="20"/>
      <c r="D1185" s="21"/>
      <c r="E1185" s="21"/>
      <c r="F1185" s="21"/>
      <c r="G1185" s="21"/>
      <c r="H1185" s="21"/>
    </row>
    <row r="1186" spans="2:8" s="2" customFormat="1" ht="13.35" customHeight="1" x14ac:dyDescent="0.25">
      <c r="C1186" s="20"/>
      <c r="D1186" s="21"/>
      <c r="E1186" s="21"/>
      <c r="F1186" s="21"/>
      <c r="G1186" s="21"/>
      <c r="H1186" s="21"/>
    </row>
    <row r="1187" spans="2:8" s="2" customFormat="1" ht="13.35" customHeight="1" x14ac:dyDescent="0.25">
      <c r="C1187" s="20"/>
      <c r="D1187" s="21"/>
      <c r="E1187" s="21"/>
      <c r="F1187" s="21"/>
      <c r="G1187" s="21"/>
      <c r="H1187" s="21"/>
    </row>
    <row r="1188" spans="2:8" s="2" customFormat="1" ht="13.35" customHeight="1" x14ac:dyDescent="0.25">
      <c r="C1188" s="20"/>
      <c r="D1188" s="21"/>
      <c r="E1188" s="21"/>
      <c r="F1188" s="21"/>
      <c r="G1188" s="21"/>
      <c r="H1188" s="21"/>
    </row>
    <row r="1189" spans="2:8" s="2" customFormat="1" ht="13.35" customHeight="1" x14ac:dyDescent="0.25">
      <c r="C1189" s="20"/>
      <c r="D1189" s="21"/>
      <c r="E1189" s="21"/>
      <c r="F1189" s="21"/>
      <c r="G1189" s="21"/>
      <c r="H1189" s="21"/>
    </row>
    <row r="1190" spans="2:8" s="3" customFormat="1" ht="21.4" customHeight="1" x14ac:dyDescent="0.25">
      <c r="B1190" s="43"/>
      <c r="C1190" s="25" t="s">
        <v>723</v>
      </c>
      <c r="D1190" s="27" t="s">
        <v>723</v>
      </c>
      <c r="E1190" s="44"/>
      <c r="F1190" s="44"/>
      <c r="G1190" s="44"/>
      <c r="H1190" s="30">
        <f>SUM(H1170:H1189)</f>
        <v>3998665</v>
      </c>
    </row>
    <row r="1191" spans="2:8" s="4" customFormat="1" ht="15.75" x14ac:dyDescent="0.25">
      <c r="H1191" s="31" t="s">
        <v>60</v>
      </c>
    </row>
    <row r="1192" spans="2:8" s="1" customFormat="1" ht="13.35" customHeight="1" x14ac:dyDescent="0.25">
      <c r="D1192" s="32" t="s">
        <v>724</v>
      </c>
    </row>
  </sheetData>
  <pageMargins left="0.59027779999999996" right="0.27569440000000001" top="0.39374999999999999" bottom="0.39374999999999999" header="0.3" footer="0.3"/>
  <pageSetup scale="95" orientation="portrait" r:id="rId1"/>
  <rowBreaks count="26" manualBreakCount="26">
    <brk id="51" man="1"/>
    <brk id="94" man="1"/>
    <brk id="144" man="1"/>
    <brk id="191" man="1"/>
    <brk id="244" man="1"/>
    <brk id="278" man="1"/>
    <brk id="320" man="1"/>
    <brk id="372" man="1"/>
    <brk id="424" man="1"/>
    <brk id="473" man="1"/>
    <brk id="519" man="1"/>
    <brk id="570" man="1"/>
    <brk id="612" man="1"/>
    <brk id="655" man="1"/>
    <brk id="698" man="1"/>
    <brk id="745" man="1"/>
    <brk id="789" man="1"/>
    <brk id="836" man="1"/>
    <brk id="882" man="1"/>
    <brk id="926" man="1"/>
    <brk id="973" man="1"/>
    <brk id="1013" man="1"/>
    <brk id="1051" man="1"/>
    <brk id="1096" man="1"/>
    <brk id="1144" man="1"/>
    <brk id="119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7"/>
  <sheetViews>
    <sheetView workbookViewId="0"/>
  </sheetViews>
  <sheetFormatPr defaultRowHeight="15" x14ac:dyDescent="0.25"/>
  <cols>
    <col min="2" max="2" width="9.140625" style="45"/>
    <col min="3" max="3" width="91.42578125" customWidth="1"/>
  </cols>
  <sheetData>
    <row r="2" spans="2:3" x14ac:dyDescent="0.25">
      <c r="C2" s="46" t="s">
        <v>725</v>
      </c>
    </row>
    <row r="4" spans="2:3" x14ac:dyDescent="0.25">
      <c r="B4" s="45" t="s">
        <v>726</v>
      </c>
      <c r="C4" t="s">
        <v>727</v>
      </c>
    </row>
    <row r="5" spans="2:3" x14ac:dyDescent="0.25">
      <c r="C5" s="47" t="s">
        <v>728</v>
      </c>
    </row>
    <row r="6" spans="2:3" x14ac:dyDescent="0.25">
      <c r="B6" s="45" t="s">
        <v>729</v>
      </c>
      <c r="C6" t="s">
        <v>730</v>
      </c>
    </row>
    <row r="7" spans="2:3" x14ac:dyDescent="0.25">
      <c r="B7" s="45" t="s">
        <v>731</v>
      </c>
      <c r="C7" t="s">
        <v>732</v>
      </c>
    </row>
    <row r="8" spans="2:3" x14ac:dyDescent="0.25">
      <c r="C8" t="str">
        <f ca="1">MID(CELL("filename"),1,FIND("]",CELL("filename")))</f>
        <v>P:\David Katnagel Water Supply\Tender\READVERT JAN 2025\[David Katnagel Tender Readvert BOQ.xlsx]</v>
      </c>
    </row>
    <row r="9" spans="2:3" x14ac:dyDescent="0.25">
      <c r="B9" s="45" t="s">
        <v>733</v>
      </c>
      <c r="C9" t="s">
        <v>734</v>
      </c>
    </row>
    <row r="10" spans="2:3" x14ac:dyDescent="0.25">
      <c r="B10" s="45" t="s">
        <v>735</v>
      </c>
      <c r="C10" t="s">
        <v>736</v>
      </c>
    </row>
    <row r="12" spans="2:3" x14ac:dyDescent="0.25">
      <c r="C12" s="48" t="s">
        <v>737</v>
      </c>
    </row>
    <row r="13" spans="2:3" x14ac:dyDescent="0.25">
      <c r="C13" t="s">
        <v>738</v>
      </c>
    </row>
    <row r="14" spans="2:3" x14ac:dyDescent="0.25">
      <c r="C14" t="s">
        <v>739</v>
      </c>
    </row>
    <row r="16" spans="2:3" x14ac:dyDescent="0.25">
      <c r="C16" t="s">
        <v>740</v>
      </c>
    </row>
    <row r="17" spans="3:3" x14ac:dyDescent="0.25">
      <c r="C17" s="47" t="s">
        <v>741</v>
      </c>
    </row>
  </sheetData>
  <hyperlinks>
    <hyperlink ref="C5" r:id="rId1" xr:uid="{00000000-0004-0000-0100-000000000000}"/>
    <hyperlink ref="C17" r:id="rId2" xr:uid="{00000000-0004-0000-01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</vt:lpstr>
      <vt:lpstr>Rate Estimator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Muneiwa Ngoma</dc:creator>
  <cp:lastModifiedBy>Itumeleng Tladi</cp:lastModifiedBy>
  <dcterms:created xsi:type="dcterms:W3CDTF">2024-11-28T09:13:42Z</dcterms:created>
  <dcterms:modified xsi:type="dcterms:W3CDTF">2025-02-12T12:04:01Z</dcterms:modified>
</cp:coreProperties>
</file>