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SLetsholo\Desktop\SPECIFICATIONS\SPECIFICATIONS 2024-2025\"/>
    </mc:Choice>
  </mc:AlternateContent>
  <xr:revisionPtr revIDLastSave="0" documentId="8_{DB0A4932-0C5F-4E34-ADB8-57453F4B2D80}" xr6:coauthVersionLast="36" xr6:coauthVersionMax="36" xr10:uidLastSave="{00000000-0000-0000-0000-000000000000}"/>
  <bookViews>
    <workbookView xWindow="0" yWindow="0" windowWidth="15200" windowHeight="6520" xr2:uid="{00000000-000D-0000-FFFF-FFFF00000000}"/>
  </bookViews>
  <sheets>
    <sheet name="Tweelagte 009 BoQ" sheetId="1" r:id="rId1"/>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I755" i="1" l="1"/>
  <c r="I697" i="1"/>
  <c r="I695" i="1"/>
  <c r="I691" i="1"/>
  <c r="I689" i="1"/>
  <c r="I687" i="1"/>
  <c r="I676" i="1"/>
  <c r="I674" i="1"/>
  <c r="I672" i="1"/>
  <c r="I670" i="1"/>
  <c r="I668" i="1"/>
  <c r="I660" i="1"/>
  <c r="I658" i="1"/>
  <c r="I656" i="1"/>
  <c r="I654" i="1"/>
  <c r="I652" i="1"/>
  <c r="I640" i="1"/>
  <c r="I622" i="1"/>
  <c r="I614" i="1"/>
  <c r="I610" i="1"/>
  <c r="I606" i="1"/>
  <c r="I598" i="1"/>
  <c r="I588" i="1"/>
  <c r="I584" i="1"/>
  <c r="I582" i="1"/>
  <c r="I570" i="1"/>
  <c r="I556" i="1"/>
  <c r="I548" i="1"/>
  <c r="I542" i="1"/>
  <c r="I540" i="1"/>
  <c r="I538" i="1"/>
  <c r="I528" i="1"/>
  <c r="I518" i="1"/>
  <c r="I516" i="1"/>
  <c r="I514" i="1"/>
  <c r="I512" i="1"/>
  <c r="I510" i="1"/>
  <c r="I508" i="1"/>
  <c r="I506" i="1"/>
  <c r="I504" i="1"/>
  <c r="I500" i="1"/>
  <c r="I498" i="1"/>
  <c r="I496" i="1"/>
  <c r="I494" i="1"/>
  <c r="I492" i="1"/>
  <c r="I488" i="1"/>
  <c r="I475" i="1"/>
  <c r="I473" i="1"/>
  <c r="I467" i="1"/>
  <c r="I465" i="1"/>
  <c r="I463" i="1"/>
  <c r="I455" i="1"/>
  <c r="I453" i="1"/>
  <c r="I476" i="1" s="1"/>
  <c r="I483" i="1" s="1"/>
  <c r="I520" i="1" s="1"/>
  <c r="I527" i="1" s="1"/>
  <c r="I572" i="1" s="1"/>
  <c r="I579" i="1" s="1"/>
  <c r="I630" i="1" s="1"/>
  <c r="I637" i="1" s="1"/>
  <c r="I677" i="1" s="1"/>
  <c r="I684" i="1" s="1"/>
  <c r="I731" i="1" s="1"/>
  <c r="I748" i="1" s="1"/>
  <c r="I405" i="1"/>
  <c r="I403" i="1"/>
  <c r="I399" i="1"/>
  <c r="I397" i="1"/>
  <c r="I395" i="1"/>
  <c r="I393" i="1"/>
  <c r="I389" i="1"/>
  <c r="I379" i="1"/>
  <c r="I375" i="1"/>
  <c r="G371" i="1"/>
  <c r="I371" i="1" s="1"/>
  <c r="I361" i="1"/>
  <c r="I359" i="1"/>
  <c r="I357" i="1"/>
  <c r="I355" i="1"/>
  <c r="I317" i="1"/>
  <c r="I315" i="1"/>
  <c r="I313" i="1"/>
  <c r="I309" i="1"/>
  <c r="I307" i="1"/>
  <c r="I303" i="1"/>
  <c r="I301" i="1"/>
  <c r="I295" i="1"/>
  <c r="I293" i="1"/>
  <c r="I340" i="1" s="1"/>
  <c r="I744" i="1" s="1"/>
  <c r="I259" i="1"/>
  <c r="I257" i="1"/>
  <c r="I253" i="1"/>
  <c r="I251" i="1"/>
  <c r="I249" i="1"/>
  <c r="I243" i="1"/>
  <c r="I241" i="1"/>
  <c r="I239" i="1"/>
  <c r="I235" i="1"/>
  <c r="I282" i="1"/>
  <c r="I742" i="1" s="1"/>
  <c r="I187" i="1"/>
  <c r="I185" i="1"/>
  <c r="I181" i="1"/>
  <c r="I179" i="1"/>
  <c r="I173" i="1"/>
  <c r="I224" i="1" s="1"/>
  <c r="I740" i="1" s="1"/>
  <c r="I131" i="1"/>
  <c r="I129" i="1"/>
  <c r="I127" i="1"/>
  <c r="I125" i="1"/>
  <c r="I123" i="1"/>
  <c r="I121" i="1"/>
  <c r="I119" i="1"/>
  <c r="I108" i="1"/>
  <c r="I104" i="1"/>
  <c r="I84" i="1"/>
  <c r="I82" i="1"/>
  <c r="I80" i="1"/>
  <c r="I78" i="1"/>
  <c r="I76" i="1"/>
  <c r="I74" i="1"/>
  <c r="I72" i="1"/>
  <c r="I70" i="1"/>
  <c r="I68" i="1"/>
  <c r="I66" i="1"/>
  <c r="I64" i="1"/>
  <c r="I52" i="1"/>
  <c r="I50" i="1"/>
  <c r="I44" i="1"/>
  <c r="I40" i="1"/>
  <c r="I38" i="1"/>
  <c r="I36" i="1"/>
  <c r="I34" i="1"/>
  <c r="I32" i="1"/>
  <c r="I30" i="1"/>
  <c r="I28" i="1"/>
  <c r="I26" i="1"/>
  <c r="I24" i="1"/>
  <c r="I22" i="1"/>
  <c r="I18" i="1"/>
  <c r="I16" i="1"/>
  <c r="I10" i="1"/>
  <c r="I56" i="1" s="1"/>
  <c r="I63" i="1" s="1"/>
  <c r="I109" i="1" s="1"/>
  <c r="I116" i="1" s="1"/>
  <c r="I162" i="1" s="1"/>
  <c r="I738" i="1" s="1"/>
  <c r="I381" i="1" l="1"/>
  <c r="I388" i="1" s="1"/>
  <c r="I434" i="1" s="1"/>
  <c r="I746" i="1" s="1"/>
  <c r="I750" i="1" s="1"/>
  <c r="I752" i="1" l="1"/>
  <c r="I753" i="1" s="1"/>
  <c r="I75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civilsoft.co</author>
  </authors>
  <commentList>
    <comment ref="A1" authorId="0" shapeId="0" xr:uid="{00000000-0006-0000-0000-000001000000}">
      <text>
        <r>
          <rPr>
            <sz val="9"/>
            <rFont val="Tahoma"/>
          </rPr>
          <t>Item¦Payment¦LIC¦Description¦Unit¦Qty¦Rate¦Amount§1¦MOSES KOTANE LOCAL MUNICIPALITY§1¦TWEELAGTE / PHALANE / BAPONG ZONES§SECTION 1 : PRELIMINARY AND _x000D_
                   GENERAL¦SECTION 2 : SITE CLEARANCE¦SECTION 3 : PIPE TRENCHES¦SECTION 4 : BEDDING (PIPES)¦SECTION 5 : MEDIUM-PRESSURE _x000D_
                    PIPELINES¦SECTION 6: BOREHOLE EQUIPMENT</t>
        </r>
      </text>
    </comment>
    <comment ref="A6" authorId="0" shapeId="0" xr:uid="{00000000-0006-0000-0000-000002000000}">
      <text>
        <r>
          <rPr>
            <sz val="9"/>
            <rFont val="Tahoma"/>
          </rPr>
          <t>¦1¦1¦1¦1¦0¦Null§SubSection</t>
        </r>
      </text>
    </comment>
    <comment ref="A8" authorId="0" shapeId="0" xr:uid="{00000000-0006-0000-0000-000003000000}">
      <text>
        <r>
          <rPr>
            <sz val="9"/>
            <rFont val="Tahoma"/>
          </rPr>
          <t>¦1¦1¦1¦2¦0¦Null§</t>
        </r>
      </text>
    </comment>
    <comment ref="A10" authorId="0" shapeId="0" xr:uid="{00000000-0006-0000-0000-000004000000}">
      <text>
        <r>
          <rPr>
            <sz val="9"/>
            <rFont val="Tahoma"/>
          </rPr>
          <t>¦1¦1¦1¦3¦0¦Null§</t>
        </r>
      </text>
    </comment>
    <comment ref="A12" authorId="0" shapeId="0" xr:uid="{00000000-0006-0000-0000-000005000000}">
      <text>
        <r>
          <rPr>
            <sz val="9"/>
            <rFont val="Tahoma"/>
          </rPr>
          <t>¦1¦1¦1¦4¦0¦Null§</t>
        </r>
      </text>
    </comment>
    <comment ref="A14" authorId="0" shapeId="0" xr:uid="{00000000-0006-0000-0000-000006000000}">
      <text>
        <r>
          <rPr>
            <sz val="9"/>
            <rFont val="Tahoma"/>
          </rPr>
          <t>¦1¦1¦1¦5¦0¦Null§</t>
        </r>
      </text>
    </comment>
    <comment ref="A16" authorId="0" shapeId="0" xr:uid="{00000000-0006-0000-0000-000007000000}">
      <text>
        <r>
          <rPr>
            <sz val="9"/>
            <rFont val="Tahoma"/>
          </rPr>
          <t>¦1¦1¦1¦6¦0¦Null§</t>
        </r>
      </text>
    </comment>
    <comment ref="A18" authorId="0" shapeId="0" xr:uid="{00000000-0006-0000-0000-000008000000}">
      <text>
        <r>
          <rPr>
            <sz val="9"/>
            <rFont val="Tahoma"/>
          </rPr>
          <t>¦1¦1¦1¦7¦0¦Null§</t>
        </r>
      </text>
    </comment>
    <comment ref="A20" authorId="0" shapeId="0" xr:uid="{00000000-0006-0000-0000-000009000000}">
      <text>
        <r>
          <rPr>
            <sz val="9"/>
            <rFont val="Tahoma"/>
          </rPr>
          <t>¦1¦1¦1¦8¦0¦Null§</t>
        </r>
      </text>
    </comment>
    <comment ref="A22" authorId="0" shapeId="0" xr:uid="{00000000-0006-0000-0000-00000A000000}">
      <text>
        <r>
          <rPr>
            <sz val="9"/>
            <rFont val="Tahoma"/>
          </rPr>
          <t>¦1¦1¦1¦9¦0¦Null§</t>
        </r>
      </text>
    </comment>
    <comment ref="A24" authorId="0" shapeId="0" xr:uid="{00000000-0006-0000-0000-00000B000000}">
      <text>
        <r>
          <rPr>
            <sz val="9"/>
            <rFont val="Tahoma"/>
          </rPr>
          <t>¦1¦1¦1¦10¦0¦Null§</t>
        </r>
      </text>
    </comment>
    <comment ref="A26" authorId="0" shapeId="0" xr:uid="{00000000-0006-0000-0000-00000C000000}">
      <text>
        <r>
          <rPr>
            <sz val="9"/>
            <rFont val="Tahoma"/>
          </rPr>
          <t>¦1¦1¦1¦11¦0¦Null§</t>
        </r>
      </text>
    </comment>
    <comment ref="A28" authorId="0" shapeId="0" xr:uid="{00000000-0006-0000-0000-00000D000000}">
      <text>
        <r>
          <rPr>
            <sz val="9"/>
            <rFont val="Tahoma"/>
          </rPr>
          <t>¦1¦1¦1¦12¦0¦Null§</t>
        </r>
      </text>
    </comment>
    <comment ref="A30" authorId="0" shapeId="0" xr:uid="{00000000-0006-0000-0000-00000E000000}">
      <text>
        <r>
          <rPr>
            <sz val="9"/>
            <rFont val="Tahoma"/>
          </rPr>
          <t>¦1¦1¦1¦13¦0¦Null§</t>
        </r>
      </text>
    </comment>
    <comment ref="A32" authorId="0" shapeId="0" xr:uid="{00000000-0006-0000-0000-00000F000000}">
      <text>
        <r>
          <rPr>
            <sz val="9"/>
            <rFont val="Tahoma"/>
          </rPr>
          <t>¦1¦1¦1¦14¦0¦Null§</t>
        </r>
      </text>
    </comment>
    <comment ref="A34" authorId="0" shapeId="0" xr:uid="{00000000-0006-0000-0000-000010000000}">
      <text>
        <r>
          <rPr>
            <sz val="9"/>
            <rFont val="Tahoma"/>
          </rPr>
          <t>¦1¦1¦1¦15¦0¦Null§</t>
        </r>
      </text>
    </comment>
    <comment ref="A36" authorId="0" shapeId="0" xr:uid="{00000000-0006-0000-0000-000011000000}">
      <text>
        <r>
          <rPr>
            <sz val="9"/>
            <rFont val="Tahoma"/>
          </rPr>
          <t>¦1¦1¦1¦16¦0¦Null§</t>
        </r>
      </text>
    </comment>
    <comment ref="A38" authorId="0" shapeId="0" xr:uid="{00000000-0006-0000-0000-000012000000}">
      <text>
        <r>
          <rPr>
            <sz val="9"/>
            <rFont val="Tahoma"/>
          </rPr>
          <t>¦1¦1¦1¦17¦0¦Null§</t>
        </r>
      </text>
    </comment>
    <comment ref="A40" authorId="0" shapeId="0" xr:uid="{00000000-0006-0000-0000-000013000000}">
      <text>
        <r>
          <rPr>
            <sz val="9"/>
            <rFont val="Tahoma"/>
          </rPr>
          <t>¦1¦1¦1¦18¦0¦Null§</t>
        </r>
      </text>
    </comment>
    <comment ref="A42" authorId="0" shapeId="0" xr:uid="{00000000-0006-0000-0000-000014000000}">
      <text>
        <r>
          <rPr>
            <sz val="9"/>
            <rFont val="Tahoma"/>
          </rPr>
          <t>¦1¦1¦1¦19¦0¦Null§</t>
        </r>
      </text>
    </comment>
    <comment ref="A44" authorId="0" shapeId="0" xr:uid="{00000000-0006-0000-0000-000015000000}">
      <text>
        <r>
          <rPr>
            <sz val="9"/>
            <rFont val="Tahoma"/>
          </rPr>
          <t>¦1¦1¦1¦20¦0¦Null§</t>
        </r>
      </text>
    </comment>
    <comment ref="A46" authorId="0" shapeId="0" xr:uid="{00000000-0006-0000-0000-000016000000}">
      <text>
        <r>
          <rPr>
            <sz val="9"/>
            <rFont val="Tahoma"/>
          </rPr>
          <t>¦1¦1¦1¦21¦0¦Null§</t>
        </r>
      </text>
    </comment>
    <comment ref="A48" authorId="0" shapeId="0" xr:uid="{00000000-0006-0000-0000-000017000000}">
      <text>
        <r>
          <rPr>
            <sz val="9"/>
            <rFont val="Tahoma"/>
          </rPr>
          <t>¦1¦1¦1¦22¦0¦Null§</t>
        </r>
      </text>
    </comment>
    <comment ref="A50" authorId="0" shapeId="0" xr:uid="{00000000-0006-0000-0000-000018000000}">
      <text>
        <r>
          <rPr>
            <sz val="9"/>
            <rFont val="Tahoma"/>
          </rPr>
          <t>¦1¦1¦1¦23¦0¦Null§</t>
        </r>
      </text>
    </comment>
    <comment ref="A52" authorId="0" shapeId="0" xr:uid="{00000000-0006-0000-0000-000019000000}">
      <text>
        <r>
          <rPr>
            <sz val="9"/>
            <rFont val="Tahoma"/>
          </rPr>
          <t>¦1¦1¦1¦24¦0¦Null§</t>
        </r>
      </text>
    </comment>
    <comment ref="A54" authorId="0" shapeId="0" xr:uid="{00000000-0006-0000-0000-00001A000000}">
      <text>
        <r>
          <rPr>
            <sz val="9"/>
            <rFont val="Tahoma"/>
          </rPr>
          <t>¦1¦1¦1¦25¦0¦Null§</t>
        </r>
      </text>
    </comment>
    <comment ref="A64" authorId="0" shapeId="0" xr:uid="{00000000-0006-0000-0000-00001B000000}">
      <text>
        <r>
          <rPr>
            <sz val="9"/>
            <rFont val="Tahoma"/>
          </rPr>
          <t>¦1¦1¦1¦26¦0¦Null§</t>
        </r>
      </text>
    </comment>
    <comment ref="A66" authorId="0" shapeId="0" xr:uid="{00000000-0006-0000-0000-00001C000000}">
      <text>
        <r>
          <rPr>
            <sz val="9"/>
            <rFont val="Tahoma"/>
          </rPr>
          <t>¦1¦1¦1¦27¦0¦Null§</t>
        </r>
      </text>
    </comment>
    <comment ref="A68" authorId="0" shapeId="0" xr:uid="{00000000-0006-0000-0000-00001D000000}">
      <text>
        <r>
          <rPr>
            <sz val="9"/>
            <rFont val="Tahoma"/>
          </rPr>
          <t>¦1¦1¦1¦28¦0¦Null§</t>
        </r>
      </text>
    </comment>
    <comment ref="A70" authorId="0" shapeId="0" xr:uid="{00000000-0006-0000-0000-00001E000000}">
      <text>
        <r>
          <rPr>
            <sz val="9"/>
            <rFont val="Tahoma"/>
          </rPr>
          <t>¦1¦1¦1¦29¦0¦Null§</t>
        </r>
      </text>
    </comment>
    <comment ref="A72" authorId="0" shapeId="0" xr:uid="{00000000-0006-0000-0000-00001F000000}">
      <text>
        <r>
          <rPr>
            <sz val="9"/>
            <rFont val="Tahoma"/>
          </rPr>
          <t>¦1¦1¦1¦30¦0¦Null§</t>
        </r>
      </text>
    </comment>
    <comment ref="A74" authorId="0" shapeId="0" xr:uid="{00000000-0006-0000-0000-000020000000}">
      <text>
        <r>
          <rPr>
            <sz val="9"/>
            <rFont val="Tahoma"/>
          </rPr>
          <t>¦1¦1¦1¦31¦0¦Null§</t>
        </r>
      </text>
    </comment>
    <comment ref="A76" authorId="0" shapeId="0" xr:uid="{00000000-0006-0000-0000-000021000000}">
      <text>
        <r>
          <rPr>
            <sz val="9"/>
            <rFont val="Tahoma"/>
          </rPr>
          <t>¦1¦1¦1¦32¦0¦Null§</t>
        </r>
      </text>
    </comment>
    <comment ref="A78" authorId="0" shapeId="0" xr:uid="{00000000-0006-0000-0000-000022000000}">
      <text>
        <r>
          <rPr>
            <sz val="9"/>
            <rFont val="Tahoma"/>
          </rPr>
          <t>¦1¦1¦1¦33¦0¦Null§</t>
        </r>
      </text>
    </comment>
    <comment ref="A80" authorId="0" shapeId="0" xr:uid="{00000000-0006-0000-0000-000023000000}">
      <text>
        <r>
          <rPr>
            <sz val="9"/>
            <rFont val="Tahoma"/>
          </rPr>
          <t>¦1¦1¦1¦34¦0¦Null§</t>
        </r>
      </text>
    </comment>
    <comment ref="A82" authorId="0" shapeId="0" xr:uid="{00000000-0006-0000-0000-000024000000}">
      <text>
        <r>
          <rPr>
            <sz val="9"/>
            <rFont val="Tahoma"/>
          </rPr>
          <t>¦1¦1¦1¦35¦0¦Null§</t>
        </r>
      </text>
    </comment>
    <comment ref="A84" authorId="0" shapeId="0" xr:uid="{00000000-0006-0000-0000-000025000000}">
      <text>
        <r>
          <rPr>
            <sz val="9"/>
            <rFont val="Tahoma"/>
          </rPr>
          <t>¦1¦1¦1¦36¦0¦Null§</t>
        </r>
      </text>
    </comment>
    <comment ref="A86" authorId="0" shapeId="0" xr:uid="{00000000-0006-0000-0000-000026000000}">
      <text>
        <r>
          <rPr>
            <sz val="9"/>
            <rFont val="Tahoma"/>
          </rPr>
          <t>¦1¦1¦1¦37¦0¦Null§</t>
        </r>
      </text>
    </comment>
    <comment ref="A88" authorId="0" shapeId="0" xr:uid="{00000000-0006-0000-0000-000027000000}">
      <text>
        <r>
          <rPr>
            <sz val="9"/>
            <rFont val="Tahoma"/>
          </rPr>
          <t>¦1¦1¦1¦38¦0¦Null§</t>
        </r>
      </text>
    </comment>
    <comment ref="A90" authorId="0" shapeId="0" xr:uid="{00000000-0006-0000-0000-000028000000}">
      <text>
        <r>
          <rPr>
            <sz val="9"/>
            <rFont val="Tahoma"/>
          </rPr>
          <t>¦1¦1¦1¦39¦0¦Null§</t>
        </r>
      </text>
    </comment>
    <comment ref="A92" authorId="0" shapeId="0" xr:uid="{00000000-0006-0000-0000-000029000000}">
      <text>
        <r>
          <rPr>
            <sz val="9"/>
            <rFont val="Tahoma"/>
          </rPr>
          <t>¦1¦1¦1¦40¦0¦Null§</t>
        </r>
      </text>
    </comment>
    <comment ref="A94" authorId="0" shapeId="0" xr:uid="{00000000-0006-0000-0000-00002A000000}">
      <text>
        <r>
          <rPr>
            <sz val="9"/>
            <rFont val="Tahoma"/>
          </rPr>
          <t>¦1¦1¦1¦41¦0¦Null§</t>
        </r>
      </text>
    </comment>
    <comment ref="A96" authorId="0" shapeId="0" xr:uid="{00000000-0006-0000-0000-00002B000000}">
      <text>
        <r>
          <rPr>
            <sz val="9"/>
            <rFont val="Tahoma"/>
          </rPr>
          <t>¦1¦1¦1¦42¦0¦Null§</t>
        </r>
      </text>
    </comment>
    <comment ref="A98" authorId="0" shapeId="0" xr:uid="{00000000-0006-0000-0000-00002C000000}">
      <text>
        <r>
          <rPr>
            <sz val="9"/>
            <rFont val="Tahoma"/>
          </rPr>
          <t>¦1¦1¦1¦43¦0¦Null§</t>
        </r>
      </text>
    </comment>
    <comment ref="A100" authorId="0" shapeId="0" xr:uid="{00000000-0006-0000-0000-00002D000000}">
      <text>
        <r>
          <rPr>
            <sz val="9"/>
            <rFont val="Tahoma"/>
          </rPr>
          <t>¦1¦1¦1¦44¦0¦Null§</t>
        </r>
      </text>
    </comment>
    <comment ref="A102" authorId="0" shapeId="0" xr:uid="{00000000-0006-0000-0000-00002E000000}">
      <text>
        <r>
          <rPr>
            <sz val="9"/>
            <rFont val="Tahoma"/>
          </rPr>
          <t>¦1¦1¦1¦45¦0¦Null§</t>
        </r>
      </text>
    </comment>
    <comment ref="A104" authorId="0" shapeId="0" xr:uid="{00000000-0006-0000-0000-00002F000000}">
      <text>
        <r>
          <rPr>
            <sz val="9"/>
            <rFont val="Tahoma"/>
          </rPr>
          <t>¦1¦1¦1¦46¦0¦Null§</t>
        </r>
      </text>
    </comment>
    <comment ref="A106" authorId="0" shapeId="0" xr:uid="{00000000-0006-0000-0000-000030000000}">
      <text>
        <r>
          <rPr>
            <sz val="9"/>
            <rFont val="Tahoma"/>
          </rPr>
          <t>¦1¦1¦1¦47¦0¦Null§</t>
        </r>
      </text>
    </comment>
    <comment ref="A108" authorId="0" shapeId="0" xr:uid="{00000000-0006-0000-0000-000031000000}">
      <text>
        <r>
          <rPr>
            <sz val="9"/>
            <rFont val="Tahoma"/>
          </rPr>
          <t>¦1¦1¦1¦48¦0¦Null§</t>
        </r>
      </text>
    </comment>
    <comment ref="A117" authorId="0" shapeId="0" xr:uid="{00000000-0006-0000-0000-000032000000}">
      <text>
        <r>
          <rPr>
            <sz val="9"/>
            <rFont val="Tahoma"/>
          </rPr>
          <t>¦1¦1¦1¦49¦0¦Null§</t>
        </r>
      </text>
    </comment>
    <comment ref="A119" authorId="0" shapeId="0" xr:uid="{00000000-0006-0000-0000-000033000000}">
      <text>
        <r>
          <rPr>
            <sz val="9"/>
            <rFont val="Tahoma"/>
          </rPr>
          <t>¦1¦1¦1¦50¦0¦Null§</t>
        </r>
      </text>
    </comment>
    <comment ref="A121" authorId="0" shapeId="0" xr:uid="{00000000-0006-0000-0000-000034000000}">
      <text>
        <r>
          <rPr>
            <sz val="9"/>
            <rFont val="Tahoma"/>
          </rPr>
          <t>¦1¦1¦1¦51¦0¦Null§</t>
        </r>
      </text>
    </comment>
    <comment ref="A123" authorId="0" shapeId="0" xr:uid="{00000000-0006-0000-0000-000035000000}">
      <text>
        <r>
          <rPr>
            <sz val="9"/>
            <rFont val="Tahoma"/>
          </rPr>
          <t>¦1¦1¦1¦52¦0¦Null§</t>
        </r>
      </text>
    </comment>
    <comment ref="A125" authorId="0" shapeId="0" xr:uid="{00000000-0006-0000-0000-000036000000}">
      <text>
        <r>
          <rPr>
            <sz val="9"/>
            <rFont val="Tahoma"/>
          </rPr>
          <t>¦1¦1¦1¦53¦0¦Null§</t>
        </r>
      </text>
    </comment>
    <comment ref="A127" authorId="0" shapeId="0" xr:uid="{00000000-0006-0000-0000-000037000000}">
      <text>
        <r>
          <rPr>
            <sz val="9"/>
            <rFont val="Tahoma"/>
          </rPr>
          <t>¦1¦1¦1¦54¦0¦Null§</t>
        </r>
      </text>
    </comment>
    <comment ref="A129" authorId="0" shapeId="0" xr:uid="{00000000-0006-0000-0000-000038000000}">
      <text>
        <r>
          <rPr>
            <sz val="9"/>
            <rFont val="Tahoma"/>
          </rPr>
          <t>¦1¦1¦1¦55¦0¦Null§</t>
        </r>
      </text>
    </comment>
    <comment ref="A131" authorId="0" shapeId="0" xr:uid="{00000000-0006-0000-0000-000039000000}">
      <text>
        <r>
          <rPr>
            <sz val="9"/>
            <rFont val="Tahoma"/>
          </rPr>
          <t>¦1¦1¦1¦56¦0¦Null§</t>
        </r>
      </text>
    </comment>
    <comment ref="A169" authorId="0" shapeId="0" xr:uid="{00000000-0006-0000-0000-00003A000000}">
      <text>
        <r>
          <rPr>
            <sz val="9"/>
            <rFont val="Tahoma"/>
          </rPr>
          <t>¦1¦1¦2¦1¦0¦Null§SubSection</t>
        </r>
      </text>
    </comment>
    <comment ref="A171" authorId="0" shapeId="0" xr:uid="{00000000-0006-0000-0000-00003B000000}">
      <text>
        <r>
          <rPr>
            <sz val="9"/>
            <rFont val="Tahoma"/>
          </rPr>
          <t>¦1¦1¦2¦2¦0¦Null§</t>
        </r>
      </text>
    </comment>
    <comment ref="A173" authorId="0" shapeId="0" xr:uid="{00000000-0006-0000-0000-00003C000000}">
      <text>
        <r>
          <rPr>
            <sz val="9"/>
            <rFont val="Tahoma"/>
          </rPr>
          <t>¦1¦1¦2¦3¦1¦Null§</t>
        </r>
      </text>
    </comment>
    <comment ref="A175" authorId="0" shapeId="0" xr:uid="{00000000-0006-0000-0000-00003D000000}">
      <text>
        <r>
          <rPr>
            <sz val="9"/>
            <rFont val="Tahoma"/>
          </rPr>
          <t>¦1¦1¦2¦4¦0¦Null§</t>
        </r>
      </text>
    </comment>
    <comment ref="A177" authorId="0" shapeId="0" xr:uid="{00000000-0006-0000-0000-00003E000000}">
      <text>
        <r>
          <rPr>
            <sz val="9"/>
            <rFont val="Tahoma"/>
          </rPr>
          <t>¦1¦1¦2¦5¦0¦Null§</t>
        </r>
      </text>
    </comment>
    <comment ref="A179" authorId="0" shapeId="0" xr:uid="{00000000-0006-0000-0000-00003F000000}">
      <text>
        <r>
          <rPr>
            <sz val="9"/>
            <rFont val="Tahoma"/>
          </rPr>
          <t>¦1¦1¦2¦6¦0¦Null§</t>
        </r>
      </text>
    </comment>
    <comment ref="A181" authorId="0" shapeId="0" xr:uid="{00000000-0006-0000-0000-000040000000}">
      <text>
        <r>
          <rPr>
            <sz val="9"/>
            <rFont val="Tahoma"/>
          </rPr>
          <t>¦1¦1¦2¦7¦0¦Null§</t>
        </r>
      </text>
    </comment>
    <comment ref="A183" authorId="0" shapeId="0" xr:uid="{00000000-0006-0000-0000-000041000000}">
      <text>
        <r>
          <rPr>
            <sz val="9"/>
            <rFont val="Tahoma"/>
          </rPr>
          <t>¦1¦1¦2¦8¦0¦Null§</t>
        </r>
      </text>
    </comment>
    <comment ref="A185" authorId="0" shapeId="0" xr:uid="{00000000-0006-0000-0000-000042000000}">
      <text>
        <r>
          <rPr>
            <sz val="9"/>
            <rFont val="Tahoma"/>
          </rPr>
          <t>¦1¦1¦2¦9¦0¦Null§</t>
        </r>
      </text>
    </comment>
    <comment ref="A187" authorId="0" shapeId="0" xr:uid="{00000000-0006-0000-0000-000043000000}">
      <text>
        <r>
          <rPr>
            <sz val="9"/>
            <rFont val="Tahoma"/>
          </rPr>
          <t>¦1¦1¦2¦10¦0¦Null§</t>
        </r>
      </text>
    </comment>
    <comment ref="A231" authorId="0" shapeId="0" xr:uid="{00000000-0006-0000-0000-000044000000}">
      <text>
        <r>
          <rPr>
            <sz val="9"/>
            <rFont val="Tahoma"/>
          </rPr>
          <t>¦1¦1¦3¦1¦0¦Null§SubSection</t>
        </r>
      </text>
    </comment>
    <comment ref="A233" authorId="0" shapeId="0" xr:uid="{00000000-0006-0000-0000-000045000000}">
      <text>
        <r>
          <rPr>
            <sz val="9"/>
            <rFont val="Tahoma"/>
          </rPr>
          <t>¦1¦1¦3¦2¦0¦Null§</t>
        </r>
      </text>
    </comment>
    <comment ref="A235" authorId="0" shapeId="0" xr:uid="{00000000-0006-0000-0000-000046000000}">
      <text>
        <r>
          <rPr>
            <sz val="9"/>
            <rFont val="Tahoma"/>
          </rPr>
          <t>¦1¦1¦3¦3¦0¦Null§</t>
        </r>
      </text>
    </comment>
    <comment ref="A237" authorId="0" shapeId="0" xr:uid="{00000000-0006-0000-0000-000047000000}">
      <text>
        <r>
          <rPr>
            <sz val="9"/>
            <rFont val="Tahoma"/>
          </rPr>
          <t>¦1¦1¦3¦4¦0¦Null§</t>
        </r>
      </text>
    </comment>
    <comment ref="A239" authorId="0" shapeId="0" xr:uid="{00000000-0006-0000-0000-000048000000}">
      <text>
        <r>
          <rPr>
            <sz val="9"/>
            <rFont val="Tahoma"/>
          </rPr>
          <t>¦1¦1¦3¦5¦0¦Null§</t>
        </r>
      </text>
    </comment>
    <comment ref="A241" authorId="0" shapeId="0" xr:uid="{00000000-0006-0000-0000-000049000000}">
      <text>
        <r>
          <rPr>
            <sz val="9"/>
            <rFont val="Tahoma"/>
          </rPr>
          <t>¦1¦1¦3¦6¦0¦Null§</t>
        </r>
      </text>
    </comment>
    <comment ref="A243" authorId="0" shapeId="0" xr:uid="{00000000-0006-0000-0000-00004A000000}">
      <text>
        <r>
          <rPr>
            <sz val="9"/>
            <rFont val="Tahoma"/>
          </rPr>
          <t>¦1¦1¦3¦7¦0¦Null§</t>
        </r>
      </text>
    </comment>
    <comment ref="A245" authorId="0" shapeId="0" xr:uid="{00000000-0006-0000-0000-00004B000000}">
      <text>
        <r>
          <rPr>
            <sz val="9"/>
            <rFont val="Tahoma"/>
          </rPr>
          <t>¦1¦1¦3¦8¦0¦Null§</t>
        </r>
      </text>
    </comment>
    <comment ref="A247" authorId="0" shapeId="0" xr:uid="{00000000-0006-0000-0000-00004C000000}">
      <text>
        <r>
          <rPr>
            <sz val="9"/>
            <rFont val="Tahoma"/>
          </rPr>
          <t>¦1¦1¦3¦9¦0¦Null§</t>
        </r>
      </text>
    </comment>
    <comment ref="A249" authorId="0" shapeId="0" xr:uid="{00000000-0006-0000-0000-00004D000000}">
      <text>
        <r>
          <rPr>
            <sz val="9"/>
            <rFont val="Tahoma"/>
          </rPr>
          <t>¦1¦1¦3¦10¦0¦Null§</t>
        </r>
      </text>
    </comment>
    <comment ref="A251" authorId="0" shapeId="0" xr:uid="{00000000-0006-0000-0000-00004E000000}">
      <text>
        <r>
          <rPr>
            <sz val="9"/>
            <rFont val="Tahoma"/>
          </rPr>
          <t>¦1¦1¦3¦11¦0¦Null§</t>
        </r>
      </text>
    </comment>
    <comment ref="A253" authorId="0" shapeId="0" xr:uid="{00000000-0006-0000-0000-00004F000000}">
      <text>
        <r>
          <rPr>
            <sz val="9"/>
            <rFont val="Tahoma"/>
          </rPr>
          <t>¦1¦1¦3¦12¦0¦Null§</t>
        </r>
      </text>
    </comment>
    <comment ref="A255" authorId="0" shapeId="0" xr:uid="{00000000-0006-0000-0000-000050000000}">
      <text>
        <r>
          <rPr>
            <sz val="9"/>
            <rFont val="Tahoma"/>
          </rPr>
          <t>¦1¦1¦3¦13¦0¦Null§</t>
        </r>
      </text>
    </comment>
    <comment ref="A257" authorId="0" shapeId="0" xr:uid="{00000000-0006-0000-0000-000051000000}">
      <text>
        <r>
          <rPr>
            <sz val="9"/>
            <rFont val="Tahoma"/>
          </rPr>
          <t>¦1¦1¦3¦14¦0¦Null§</t>
        </r>
      </text>
    </comment>
    <comment ref="A259" authorId="0" shapeId="0" xr:uid="{00000000-0006-0000-0000-000052000000}">
      <text>
        <r>
          <rPr>
            <sz val="9"/>
            <rFont val="Tahoma"/>
          </rPr>
          <t>¦1¦1¦3¦15¦0¦Null§</t>
        </r>
      </text>
    </comment>
    <comment ref="A289" authorId="0" shapeId="0" xr:uid="{00000000-0006-0000-0000-000053000000}">
      <text>
        <r>
          <rPr>
            <sz val="9"/>
            <rFont val="Tahoma"/>
          </rPr>
          <t>¦1¦1¦4¦1¦0¦Null§SubSection</t>
        </r>
      </text>
    </comment>
    <comment ref="A291" authorId="0" shapeId="0" xr:uid="{00000000-0006-0000-0000-000054000000}">
      <text>
        <r>
          <rPr>
            <sz val="9"/>
            <rFont val="Tahoma"/>
          </rPr>
          <t>¦1¦1¦4¦2¦0¦Null§</t>
        </r>
      </text>
    </comment>
    <comment ref="A293" authorId="0" shapeId="0" xr:uid="{00000000-0006-0000-0000-000055000000}">
      <text>
        <r>
          <rPr>
            <sz val="9"/>
            <rFont val="Tahoma"/>
          </rPr>
          <t>¦1¦1¦4¦3¦0¦Null§</t>
        </r>
      </text>
    </comment>
    <comment ref="A295" authorId="0" shapeId="0" xr:uid="{00000000-0006-0000-0000-000056000000}">
      <text>
        <r>
          <rPr>
            <sz val="9"/>
            <rFont val="Tahoma"/>
          </rPr>
          <t>¦1¦1¦4¦4¦0¦Null§</t>
        </r>
      </text>
    </comment>
    <comment ref="A297" authorId="0" shapeId="0" xr:uid="{00000000-0006-0000-0000-000057000000}">
      <text>
        <r>
          <rPr>
            <sz val="9"/>
            <rFont val="Tahoma"/>
          </rPr>
          <t>¦1¦1¦4¦5¦0¦Null§</t>
        </r>
      </text>
    </comment>
    <comment ref="A299" authorId="0" shapeId="0" xr:uid="{00000000-0006-0000-0000-000058000000}">
      <text>
        <r>
          <rPr>
            <sz val="9"/>
            <rFont val="Tahoma"/>
          </rPr>
          <t>¦1¦1¦4¦6¦0¦Null§</t>
        </r>
      </text>
    </comment>
    <comment ref="A301" authorId="0" shapeId="0" xr:uid="{00000000-0006-0000-0000-000059000000}">
      <text>
        <r>
          <rPr>
            <sz val="9"/>
            <rFont val="Tahoma"/>
          </rPr>
          <t>¦1¦1¦4¦7¦0¦Null§</t>
        </r>
      </text>
    </comment>
    <comment ref="A303" authorId="0" shapeId="0" xr:uid="{00000000-0006-0000-0000-00005A000000}">
      <text>
        <r>
          <rPr>
            <sz val="9"/>
            <rFont val="Tahoma"/>
          </rPr>
          <t>¦1¦1¦4¦8¦0¦Null§</t>
        </r>
      </text>
    </comment>
    <comment ref="A305" authorId="0" shapeId="0" xr:uid="{00000000-0006-0000-0000-00005B000000}">
      <text>
        <r>
          <rPr>
            <sz val="9"/>
            <rFont val="Tahoma"/>
          </rPr>
          <t>¦1¦1¦4¦9¦0¦Null§</t>
        </r>
      </text>
    </comment>
    <comment ref="A307" authorId="0" shapeId="0" xr:uid="{00000000-0006-0000-0000-00005C000000}">
      <text>
        <r>
          <rPr>
            <sz val="9"/>
            <rFont val="Tahoma"/>
          </rPr>
          <t>¦1¦1¦4¦10¦0¦Null§</t>
        </r>
      </text>
    </comment>
    <comment ref="A309" authorId="0" shapeId="0" xr:uid="{00000000-0006-0000-0000-00005D000000}">
      <text>
        <r>
          <rPr>
            <sz val="9"/>
            <rFont val="Tahoma"/>
          </rPr>
          <t>¦1¦1¦4¦11¦0¦Null§</t>
        </r>
      </text>
    </comment>
    <comment ref="A311" authorId="0" shapeId="0" xr:uid="{00000000-0006-0000-0000-00005E000000}">
      <text>
        <r>
          <rPr>
            <sz val="9"/>
            <rFont val="Tahoma"/>
          </rPr>
          <t>¦1¦1¦4¦12¦0¦Null§</t>
        </r>
      </text>
    </comment>
    <comment ref="A313" authorId="0" shapeId="0" xr:uid="{00000000-0006-0000-0000-00005F000000}">
      <text>
        <r>
          <rPr>
            <sz val="9"/>
            <rFont val="Tahoma"/>
          </rPr>
          <t>¦1¦1¦4¦13¦0¦Null§</t>
        </r>
      </text>
    </comment>
    <comment ref="A315" authorId="0" shapeId="0" xr:uid="{00000000-0006-0000-0000-000060000000}">
      <text>
        <r>
          <rPr>
            <sz val="9"/>
            <rFont val="Tahoma"/>
          </rPr>
          <t>¦1¦1¦4¦14¦0¦Null§</t>
        </r>
      </text>
    </comment>
    <comment ref="A317" authorId="0" shapeId="0" xr:uid="{00000000-0006-0000-0000-000061000000}">
      <text>
        <r>
          <rPr>
            <sz val="9"/>
            <rFont val="Tahoma"/>
          </rPr>
          <t>¦1¦1¦4¦15¦0¦Null§</t>
        </r>
      </text>
    </comment>
    <comment ref="A347" authorId="0" shapeId="0" xr:uid="{00000000-0006-0000-0000-000062000000}">
      <text>
        <r>
          <rPr>
            <sz val="9"/>
            <rFont val="Tahoma"/>
          </rPr>
          <t>¦1¦1¦5¦1¦0¦Null§SubSection</t>
        </r>
      </text>
    </comment>
    <comment ref="A349" authorId="0" shapeId="0" xr:uid="{00000000-0006-0000-0000-000063000000}">
      <text>
        <r>
          <rPr>
            <sz val="9"/>
            <rFont val="Tahoma"/>
          </rPr>
          <t>¦1¦1¦5¦2¦0¦Null§</t>
        </r>
      </text>
    </comment>
    <comment ref="A351" authorId="0" shapeId="0" xr:uid="{00000000-0006-0000-0000-000064000000}">
      <text>
        <r>
          <rPr>
            <sz val="9"/>
            <rFont val="Tahoma"/>
          </rPr>
          <t>¦1¦1¦5¦3¦0¦Null§</t>
        </r>
      </text>
    </comment>
    <comment ref="A353" authorId="0" shapeId="0" xr:uid="{00000000-0006-0000-0000-000065000000}">
      <text>
        <r>
          <rPr>
            <sz val="9"/>
            <rFont val="Tahoma"/>
          </rPr>
          <t>¦1¦1¦5¦4¦0¦Null§</t>
        </r>
      </text>
    </comment>
    <comment ref="A355" authorId="0" shapeId="0" xr:uid="{00000000-0006-0000-0000-000066000000}">
      <text>
        <r>
          <rPr>
            <sz val="9"/>
            <rFont val="Tahoma"/>
          </rPr>
          <t>¦1¦1¦5¦5¦0¦Null§</t>
        </r>
      </text>
    </comment>
    <comment ref="A357" authorId="0" shapeId="0" xr:uid="{00000000-0006-0000-0000-000067000000}">
      <text>
        <r>
          <rPr>
            <sz val="9"/>
            <rFont val="Tahoma"/>
          </rPr>
          <t>¦1¦1¦5¦6¦0¦Null§</t>
        </r>
      </text>
    </comment>
    <comment ref="A359" authorId="0" shapeId="0" xr:uid="{00000000-0006-0000-0000-000068000000}">
      <text>
        <r>
          <rPr>
            <sz val="9"/>
            <rFont val="Tahoma"/>
          </rPr>
          <t>¦1¦1¦5¦7¦0¦Null§</t>
        </r>
      </text>
    </comment>
    <comment ref="A361" authorId="0" shapeId="0" xr:uid="{00000000-0006-0000-0000-000069000000}">
      <text>
        <r>
          <rPr>
            <sz val="9"/>
            <rFont val="Tahoma"/>
          </rPr>
          <t>¦1¦1¦5¦8¦0¦Null§</t>
        </r>
      </text>
    </comment>
    <comment ref="A363" authorId="0" shapeId="0" xr:uid="{00000000-0006-0000-0000-00006A000000}">
      <text>
        <r>
          <rPr>
            <sz val="9"/>
            <rFont val="Tahoma"/>
          </rPr>
          <t>¦1¦1¦5¦9¦0¦Null§</t>
        </r>
      </text>
    </comment>
    <comment ref="A365" authorId="0" shapeId="0" xr:uid="{00000000-0006-0000-0000-00006B000000}">
      <text>
        <r>
          <rPr>
            <sz val="9"/>
            <rFont val="Tahoma"/>
          </rPr>
          <t>¦1¦1¦5¦10¦0¦Null§</t>
        </r>
      </text>
    </comment>
    <comment ref="A367" authorId="0" shapeId="0" xr:uid="{00000000-0006-0000-0000-00006C000000}">
      <text>
        <r>
          <rPr>
            <sz val="9"/>
            <rFont val="Tahoma"/>
          </rPr>
          <t>¦1¦1¦5¦11¦0¦Null§</t>
        </r>
      </text>
    </comment>
    <comment ref="A369" authorId="0" shapeId="0" xr:uid="{00000000-0006-0000-0000-00006D000000}">
      <text>
        <r>
          <rPr>
            <sz val="9"/>
            <rFont val="Tahoma"/>
          </rPr>
          <t>¦1¦1¦5¦12¦0¦Null§</t>
        </r>
      </text>
    </comment>
    <comment ref="A371" authorId="0" shapeId="0" xr:uid="{00000000-0006-0000-0000-00006E000000}">
      <text>
        <r>
          <rPr>
            <sz val="9"/>
            <rFont val="Tahoma"/>
          </rPr>
          <t>¦1¦1¦5¦13¦0¦Null§PercPrevItem</t>
        </r>
      </text>
    </comment>
    <comment ref="A373" authorId="0" shapeId="0" xr:uid="{00000000-0006-0000-0000-00006F000000}">
      <text>
        <r>
          <rPr>
            <sz val="9"/>
            <rFont val="Tahoma"/>
          </rPr>
          <t>¦1¦1¦5¦14¦0¦Null§</t>
        </r>
      </text>
    </comment>
    <comment ref="A375" authorId="0" shapeId="0" xr:uid="{00000000-0006-0000-0000-000070000000}">
      <text>
        <r>
          <rPr>
            <sz val="9"/>
            <rFont val="Tahoma"/>
          </rPr>
          <t>¦1¦1¦5¦15¦0¦Null§</t>
        </r>
      </text>
    </comment>
    <comment ref="A377" authorId="0" shapeId="0" xr:uid="{00000000-0006-0000-0000-000071000000}">
      <text>
        <r>
          <rPr>
            <sz val="9"/>
            <rFont val="Tahoma"/>
          </rPr>
          <t>¦1¦1¦5¦16¦0¦Null§</t>
        </r>
      </text>
    </comment>
    <comment ref="A379" authorId="0" shapeId="0" xr:uid="{00000000-0006-0000-0000-000072000000}">
      <text>
        <r>
          <rPr>
            <sz val="9"/>
            <rFont val="Tahoma"/>
          </rPr>
          <t>¦1¦1¦5¦17¦0¦Null§</t>
        </r>
      </text>
    </comment>
    <comment ref="A389" authorId="0" shapeId="0" xr:uid="{00000000-0006-0000-0000-000073000000}">
      <text>
        <r>
          <rPr>
            <sz val="9"/>
            <rFont val="Tahoma"/>
          </rPr>
          <t>¦1¦1¦5¦18¦0¦Null§</t>
        </r>
      </text>
    </comment>
    <comment ref="A391" authorId="0" shapeId="0" xr:uid="{00000000-0006-0000-0000-000074000000}">
      <text>
        <r>
          <rPr>
            <sz val="9"/>
            <rFont val="Tahoma"/>
          </rPr>
          <t>¦1¦1¦5¦19¦0¦Null§</t>
        </r>
      </text>
    </comment>
    <comment ref="A393" authorId="0" shapeId="0" xr:uid="{00000000-0006-0000-0000-000075000000}">
      <text>
        <r>
          <rPr>
            <sz val="9"/>
            <rFont val="Tahoma"/>
          </rPr>
          <t>¦1¦1¦5¦20¦0¦Null§</t>
        </r>
      </text>
    </comment>
    <comment ref="A395" authorId="0" shapeId="0" xr:uid="{00000000-0006-0000-0000-000076000000}">
      <text>
        <r>
          <rPr>
            <sz val="9"/>
            <rFont val="Tahoma"/>
          </rPr>
          <t>¦1¦1¦5¦21¦0¦Null§</t>
        </r>
      </text>
    </comment>
    <comment ref="A397" authorId="0" shapeId="0" xr:uid="{00000000-0006-0000-0000-000077000000}">
      <text>
        <r>
          <rPr>
            <sz val="9"/>
            <rFont val="Tahoma"/>
          </rPr>
          <t>¦1¦1¦5¦22¦0¦Null§</t>
        </r>
      </text>
    </comment>
    <comment ref="A399" authorId="0" shapeId="0" xr:uid="{00000000-0006-0000-0000-000078000000}">
      <text>
        <r>
          <rPr>
            <sz val="9"/>
            <rFont val="Tahoma"/>
          </rPr>
          <t>¦1¦1¦5¦23¦0¦Null§</t>
        </r>
      </text>
    </comment>
    <comment ref="A401" authorId="0" shapeId="0" xr:uid="{00000000-0006-0000-0000-000079000000}">
      <text>
        <r>
          <rPr>
            <sz val="9"/>
            <rFont val="Tahoma"/>
          </rPr>
          <t>¦1¦1¦5¦24¦0¦Null§</t>
        </r>
      </text>
    </comment>
    <comment ref="A403" authorId="0" shapeId="0" xr:uid="{00000000-0006-0000-0000-00007A000000}">
      <text>
        <r>
          <rPr>
            <sz val="9"/>
            <rFont val="Tahoma"/>
          </rPr>
          <t>¦1¦1¦5¦25¦0¦Null§</t>
        </r>
      </text>
    </comment>
    <comment ref="A405" authorId="0" shapeId="0" xr:uid="{00000000-0006-0000-0000-00007B000000}">
      <text>
        <r>
          <rPr>
            <sz val="9"/>
            <rFont val="Tahoma"/>
          </rPr>
          <t>¦1¦1¦5¦26¦0¦Null§</t>
        </r>
      </text>
    </comment>
    <comment ref="A407" authorId="0" shapeId="0" xr:uid="{00000000-0006-0000-0000-00007C000000}">
      <text>
        <r>
          <rPr>
            <sz val="9"/>
            <rFont val="Tahoma"/>
          </rPr>
          <t>¦1¦1¦5¦27¦0¦Null§</t>
        </r>
      </text>
    </comment>
    <comment ref="A409" authorId="0" shapeId="0" xr:uid="{00000000-0006-0000-0000-00007D000000}">
      <text>
        <r>
          <rPr>
            <sz val="9"/>
            <rFont val="Tahoma"/>
          </rPr>
          <t>¦1¦1¦5¦28¦0¦Null§</t>
        </r>
      </text>
    </comment>
    <comment ref="A441" authorId="0" shapeId="0" xr:uid="{00000000-0006-0000-0000-00007E000000}">
      <text>
        <r>
          <rPr>
            <sz val="9"/>
            <rFont val="Tahoma"/>
          </rPr>
          <t>¦1¦1¦6¦1¦0¦Null§</t>
        </r>
      </text>
    </comment>
    <comment ref="A443" authorId="0" shapeId="0" xr:uid="{00000000-0006-0000-0000-00007F000000}">
      <text>
        <r>
          <rPr>
            <sz val="9"/>
            <rFont val="Tahoma"/>
          </rPr>
          <t>¦1¦1¦6¦2¦0¦Null§</t>
        </r>
      </text>
    </comment>
    <comment ref="A445" authorId="0" shapeId="0" xr:uid="{00000000-0006-0000-0000-000080000000}">
      <text>
        <r>
          <rPr>
            <sz val="9"/>
            <rFont val="Tahoma"/>
          </rPr>
          <t>¦1¦1¦6¦3¦0¦Null§</t>
        </r>
      </text>
    </comment>
    <comment ref="A447" authorId="0" shapeId="0" xr:uid="{00000000-0006-0000-0000-000081000000}">
      <text>
        <r>
          <rPr>
            <sz val="9"/>
            <rFont val="Tahoma"/>
          </rPr>
          <t>¦1¦1¦6¦4¦0¦Null§</t>
        </r>
      </text>
    </comment>
    <comment ref="A449" authorId="0" shapeId="0" xr:uid="{00000000-0006-0000-0000-000082000000}">
      <text>
        <r>
          <rPr>
            <sz val="9"/>
            <rFont val="Tahoma"/>
          </rPr>
          <t>¦1¦1¦6¦5¦0¦Null§</t>
        </r>
      </text>
    </comment>
    <comment ref="A451" authorId="0" shapeId="0" xr:uid="{00000000-0006-0000-0000-000083000000}">
      <text>
        <r>
          <rPr>
            <sz val="9"/>
            <rFont val="Tahoma"/>
          </rPr>
          <t>¦1¦1¦6¦6¦0¦Null§</t>
        </r>
      </text>
    </comment>
    <comment ref="A453" authorId="0" shapeId="0" xr:uid="{00000000-0006-0000-0000-000084000000}">
      <text>
        <r>
          <rPr>
            <sz val="9"/>
            <rFont val="Tahoma"/>
          </rPr>
          <t>¦1¦1¦6¦7¦0¦Null§</t>
        </r>
      </text>
    </comment>
    <comment ref="A455" authorId="0" shapeId="0" xr:uid="{00000000-0006-0000-0000-000085000000}">
      <text>
        <r>
          <rPr>
            <sz val="9"/>
            <rFont val="Tahoma"/>
          </rPr>
          <t>¦1¦1¦6¦8¦0¦Null§</t>
        </r>
      </text>
    </comment>
    <comment ref="A457" authorId="0" shapeId="0" xr:uid="{00000000-0006-0000-0000-000086000000}">
      <text>
        <r>
          <rPr>
            <sz val="9"/>
            <rFont val="Tahoma"/>
          </rPr>
          <t>¦1¦1¦6¦9¦0¦Null§</t>
        </r>
      </text>
    </comment>
    <comment ref="A459" authorId="0" shapeId="0" xr:uid="{00000000-0006-0000-0000-000087000000}">
      <text>
        <r>
          <rPr>
            <sz val="9"/>
            <rFont val="Tahoma"/>
          </rPr>
          <t>¦1¦1¦6¦10¦0¦Null§</t>
        </r>
      </text>
    </comment>
    <comment ref="A461" authorId="0" shapeId="0" xr:uid="{00000000-0006-0000-0000-000088000000}">
      <text>
        <r>
          <rPr>
            <sz val="9"/>
            <rFont val="Tahoma"/>
          </rPr>
          <t>¦1¦1¦6¦11¦0¦Null§</t>
        </r>
      </text>
    </comment>
    <comment ref="A463" authorId="0" shapeId="0" xr:uid="{00000000-0006-0000-0000-000089000000}">
      <text>
        <r>
          <rPr>
            <sz val="9"/>
            <rFont val="Tahoma"/>
          </rPr>
          <t>¦1¦1¦6¦12¦0¦Null§</t>
        </r>
      </text>
    </comment>
    <comment ref="A465" authorId="0" shapeId="0" xr:uid="{00000000-0006-0000-0000-00008A000000}">
      <text>
        <r>
          <rPr>
            <sz val="9"/>
            <rFont val="Tahoma"/>
          </rPr>
          <t>¦1¦1¦6¦13¦0¦Null§</t>
        </r>
      </text>
    </comment>
    <comment ref="A467" authorId="0" shapeId="0" xr:uid="{00000000-0006-0000-0000-00008B000000}">
      <text>
        <r>
          <rPr>
            <sz val="9"/>
            <rFont val="Tahoma"/>
          </rPr>
          <t>¦1¦1¦6¦14¦0¦Null§</t>
        </r>
      </text>
    </comment>
    <comment ref="A469" authorId="0" shapeId="0" xr:uid="{00000000-0006-0000-0000-00008C000000}">
      <text>
        <r>
          <rPr>
            <sz val="9"/>
            <rFont val="Tahoma"/>
          </rPr>
          <t>¦1¦1¦6¦15¦0¦Null§</t>
        </r>
      </text>
    </comment>
    <comment ref="A471" authorId="0" shapeId="0" xr:uid="{00000000-0006-0000-0000-00008D000000}">
      <text>
        <r>
          <rPr>
            <sz val="9"/>
            <rFont val="Tahoma"/>
          </rPr>
          <t>¦1¦1¦6¦16¦0¦Null§</t>
        </r>
      </text>
    </comment>
    <comment ref="A473" authorId="0" shapeId="0" xr:uid="{00000000-0006-0000-0000-00008E000000}">
      <text>
        <r>
          <rPr>
            <sz val="9"/>
            <rFont val="Tahoma"/>
          </rPr>
          <t>¦1¦1¦6¦17¦0¦Null§</t>
        </r>
      </text>
    </comment>
    <comment ref="A475" authorId="0" shapeId="0" xr:uid="{00000000-0006-0000-0000-00008F000000}">
      <text>
        <r>
          <rPr>
            <sz val="9"/>
            <rFont val="Tahoma"/>
          </rPr>
          <t>¦1¦1¦6¦18¦0¦Null§</t>
        </r>
      </text>
    </comment>
    <comment ref="A484" authorId="0" shapeId="0" xr:uid="{00000000-0006-0000-0000-000090000000}">
      <text>
        <r>
          <rPr>
            <sz val="9"/>
            <rFont val="Tahoma"/>
          </rPr>
          <t>¦1¦1¦6¦19¦0¦Null§</t>
        </r>
      </text>
    </comment>
    <comment ref="A486" authorId="0" shapeId="0" xr:uid="{00000000-0006-0000-0000-000091000000}">
      <text>
        <r>
          <rPr>
            <sz val="9"/>
            <rFont val="Tahoma"/>
          </rPr>
          <t>¦1¦1¦6¦20¦0¦Null§</t>
        </r>
      </text>
    </comment>
    <comment ref="A488" authorId="0" shapeId="0" xr:uid="{00000000-0006-0000-0000-000092000000}">
      <text>
        <r>
          <rPr>
            <sz val="9"/>
            <rFont val="Tahoma"/>
          </rPr>
          <t>¦1¦1¦6¦21¦0¦Null§</t>
        </r>
      </text>
    </comment>
    <comment ref="A490" authorId="0" shapeId="0" xr:uid="{00000000-0006-0000-0000-000093000000}">
      <text>
        <r>
          <rPr>
            <sz val="9"/>
            <rFont val="Tahoma"/>
          </rPr>
          <t>¦1¦1¦6¦22¦0¦Null§</t>
        </r>
      </text>
    </comment>
    <comment ref="A492" authorId="0" shapeId="0" xr:uid="{00000000-0006-0000-0000-000094000000}">
      <text>
        <r>
          <rPr>
            <sz val="9"/>
            <rFont val="Tahoma"/>
          </rPr>
          <t>¦1¦1¦6¦23¦0¦Null§</t>
        </r>
      </text>
    </comment>
    <comment ref="A494" authorId="0" shapeId="0" xr:uid="{00000000-0006-0000-0000-000095000000}">
      <text>
        <r>
          <rPr>
            <sz val="9"/>
            <rFont val="Tahoma"/>
          </rPr>
          <t>¦1¦1¦6¦24¦0¦Null§</t>
        </r>
      </text>
    </comment>
    <comment ref="A496" authorId="0" shapeId="0" xr:uid="{00000000-0006-0000-0000-000096000000}">
      <text>
        <r>
          <rPr>
            <sz val="9"/>
            <rFont val="Tahoma"/>
          </rPr>
          <t>¦1¦1¦6¦25¦0¦Null§</t>
        </r>
      </text>
    </comment>
    <comment ref="A498" authorId="0" shapeId="0" xr:uid="{00000000-0006-0000-0000-000097000000}">
      <text>
        <r>
          <rPr>
            <sz val="9"/>
            <rFont val="Tahoma"/>
          </rPr>
          <t>¦1¦1¦6¦26¦0¦Null§</t>
        </r>
      </text>
    </comment>
    <comment ref="A500" authorId="0" shapeId="0" xr:uid="{00000000-0006-0000-0000-000098000000}">
      <text>
        <r>
          <rPr>
            <sz val="9"/>
            <rFont val="Tahoma"/>
          </rPr>
          <t>¦1¦1¦6¦27¦0¦Null§</t>
        </r>
      </text>
    </comment>
    <comment ref="A502" authorId="0" shapeId="0" xr:uid="{00000000-0006-0000-0000-000099000000}">
      <text>
        <r>
          <rPr>
            <sz val="9"/>
            <rFont val="Tahoma"/>
          </rPr>
          <t>¦1¦1¦6¦28¦0¦Null§</t>
        </r>
      </text>
    </comment>
    <comment ref="A504" authorId="0" shapeId="0" xr:uid="{00000000-0006-0000-0000-00009A000000}">
      <text>
        <r>
          <rPr>
            <sz val="9"/>
            <rFont val="Tahoma"/>
          </rPr>
          <t>¦1¦1¦6¦29¦0¦Null§</t>
        </r>
      </text>
    </comment>
    <comment ref="A506" authorId="0" shapeId="0" xr:uid="{00000000-0006-0000-0000-00009B000000}">
      <text>
        <r>
          <rPr>
            <sz val="9"/>
            <rFont val="Tahoma"/>
          </rPr>
          <t>¦1¦1¦6¦30¦0¦Null§</t>
        </r>
      </text>
    </comment>
    <comment ref="A508" authorId="0" shapeId="0" xr:uid="{00000000-0006-0000-0000-00009C000000}">
      <text>
        <r>
          <rPr>
            <sz val="9"/>
            <rFont val="Tahoma"/>
          </rPr>
          <t>¦1¦1¦6¦31¦0¦Null§</t>
        </r>
      </text>
    </comment>
    <comment ref="A510" authorId="0" shapeId="0" xr:uid="{00000000-0006-0000-0000-00009D000000}">
      <text>
        <r>
          <rPr>
            <sz val="9"/>
            <rFont val="Tahoma"/>
          </rPr>
          <t>¦1¦1¦6¦32¦0¦Null§</t>
        </r>
      </text>
    </comment>
    <comment ref="A512" authorId="0" shapeId="0" xr:uid="{00000000-0006-0000-0000-00009E000000}">
      <text>
        <r>
          <rPr>
            <sz val="9"/>
            <rFont val="Tahoma"/>
          </rPr>
          <t>¦1¦1¦6¦33¦0¦Null§</t>
        </r>
      </text>
    </comment>
    <comment ref="A514" authorId="0" shapeId="0" xr:uid="{00000000-0006-0000-0000-00009F000000}">
      <text>
        <r>
          <rPr>
            <sz val="9"/>
            <rFont val="Tahoma"/>
          </rPr>
          <t>¦1¦1¦6¦34¦0¦Null§</t>
        </r>
      </text>
    </comment>
    <comment ref="A516" authorId="0" shapeId="0" xr:uid="{00000000-0006-0000-0000-0000A0000000}">
      <text>
        <r>
          <rPr>
            <sz val="9"/>
            <rFont val="Tahoma"/>
          </rPr>
          <t>¦1¦1¦6¦35¦0¦Null§</t>
        </r>
      </text>
    </comment>
    <comment ref="A518" authorId="0" shapeId="0" xr:uid="{00000000-0006-0000-0000-0000A1000000}">
      <text>
        <r>
          <rPr>
            <sz val="9"/>
            <rFont val="Tahoma"/>
          </rPr>
          <t>¦1¦1¦6¦36¦0¦Null§</t>
        </r>
      </text>
    </comment>
    <comment ref="A528" authorId="0" shapeId="0" xr:uid="{00000000-0006-0000-0000-0000A2000000}">
      <text>
        <r>
          <rPr>
            <sz val="9"/>
            <rFont val="Tahoma"/>
          </rPr>
          <t>¦1¦1¦6¦37¦0¦Null§</t>
        </r>
      </text>
    </comment>
    <comment ref="A530" authorId="0" shapeId="0" xr:uid="{00000000-0006-0000-0000-0000A3000000}">
      <text>
        <r>
          <rPr>
            <sz val="9"/>
            <rFont val="Tahoma"/>
          </rPr>
          <t>¦1¦1¦6¦38¦0¦Null§</t>
        </r>
      </text>
    </comment>
    <comment ref="A532" authorId="0" shapeId="0" xr:uid="{00000000-0006-0000-0000-0000A4000000}">
      <text>
        <r>
          <rPr>
            <sz val="9"/>
            <rFont val="Tahoma"/>
          </rPr>
          <t>¦1¦1¦6¦39¦0¦Null§</t>
        </r>
      </text>
    </comment>
    <comment ref="A534" authorId="0" shapeId="0" xr:uid="{00000000-0006-0000-0000-0000A5000000}">
      <text>
        <r>
          <rPr>
            <sz val="9"/>
            <rFont val="Tahoma"/>
          </rPr>
          <t>¦1¦1¦6¦40¦0¦Null§RateOnly</t>
        </r>
      </text>
    </comment>
    <comment ref="A536" authorId="0" shapeId="0" xr:uid="{00000000-0006-0000-0000-0000A6000000}">
      <text>
        <r>
          <rPr>
            <sz val="9"/>
            <rFont val="Tahoma"/>
          </rPr>
          <t>¦1¦1¦6¦41¦0¦Null§RateOnly</t>
        </r>
      </text>
    </comment>
    <comment ref="A538" authorId="0" shapeId="0" xr:uid="{00000000-0006-0000-0000-0000A7000000}">
      <text>
        <r>
          <rPr>
            <sz val="9"/>
            <rFont val="Tahoma"/>
          </rPr>
          <t>¦1¦1¦6¦42¦0¦Null§</t>
        </r>
      </text>
    </comment>
    <comment ref="A540" authorId="0" shapeId="0" xr:uid="{00000000-0006-0000-0000-0000A8000000}">
      <text>
        <r>
          <rPr>
            <sz val="9"/>
            <rFont val="Tahoma"/>
          </rPr>
          <t>¦1¦1¦6¦43¦0¦Null§</t>
        </r>
      </text>
    </comment>
    <comment ref="A542" authorId="0" shapeId="0" xr:uid="{00000000-0006-0000-0000-0000A9000000}">
      <text>
        <r>
          <rPr>
            <sz val="9"/>
            <rFont val="Tahoma"/>
          </rPr>
          <t>¦1¦1¦6¦44¦0¦Null§</t>
        </r>
      </text>
    </comment>
    <comment ref="A544" authorId="0" shapeId="0" xr:uid="{00000000-0006-0000-0000-0000AA000000}">
      <text>
        <r>
          <rPr>
            <sz val="9"/>
            <rFont val="Tahoma"/>
          </rPr>
          <t>¦1¦1¦6¦45¦0¦Null§RateOnly</t>
        </r>
      </text>
    </comment>
    <comment ref="A546" authorId="0" shapeId="0" xr:uid="{00000000-0006-0000-0000-0000AB000000}">
      <text>
        <r>
          <rPr>
            <sz val="9"/>
            <rFont val="Tahoma"/>
          </rPr>
          <t>¦1¦1¦6¦46¦0¦Null§RateOnly</t>
        </r>
      </text>
    </comment>
    <comment ref="A548" authorId="0" shapeId="0" xr:uid="{00000000-0006-0000-0000-0000AC000000}">
      <text>
        <r>
          <rPr>
            <sz val="9"/>
            <rFont val="Tahoma"/>
          </rPr>
          <t>¦1¦1¦6¦47¦0¦Null§</t>
        </r>
      </text>
    </comment>
    <comment ref="A550" authorId="0" shapeId="0" xr:uid="{00000000-0006-0000-0000-0000AD000000}">
      <text>
        <r>
          <rPr>
            <sz val="9"/>
            <rFont val="Tahoma"/>
          </rPr>
          <t>¦1¦1¦6¦48¦0¦Null§RateOnly</t>
        </r>
      </text>
    </comment>
    <comment ref="A552" authorId="0" shapeId="0" xr:uid="{00000000-0006-0000-0000-0000AE000000}">
      <text>
        <r>
          <rPr>
            <sz val="9"/>
            <rFont val="Tahoma"/>
          </rPr>
          <t>¦1¦1¦6¦49¦0¦Null§RateOnly</t>
        </r>
      </text>
    </comment>
    <comment ref="A554" authorId="0" shapeId="0" xr:uid="{00000000-0006-0000-0000-0000AF000000}">
      <text>
        <r>
          <rPr>
            <sz val="9"/>
            <rFont val="Tahoma"/>
          </rPr>
          <t>¦1¦1¦6¦50¦0¦Null§RateOnly</t>
        </r>
      </text>
    </comment>
    <comment ref="A556" authorId="0" shapeId="0" xr:uid="{00000000-0006-0000-0000-0000B0000000}">
      <text>
        <r>
          <rPr>
            <sz val="9"/>
            <rFont val="Tahoma"/>
          </rPr>
          <t>¦1¦1¦6¦51¦0¦Null§</t>
        </r>
      </text>
    </comment>
    <comment ref="A558" authorId="0" shapeId="0" xr:uid="{00000000-0006-0000-0000-0000B1000000}">
      <text>
        <r>
          <rPr>
            <sz val="9"/>
            <rFont val="Tahoma"/>
          </rPr>
          <t>¦1¦1¦6¦52¦0¦Null§RateOnly</t>
        </r>
      </text>
    </comment>
    <comment ref="A560" authorId="0" shapeId="0" xr:uid="{00000000-0006-0000-0000-0000B2000000}">
      <text>
        <r>
          <rPr>
            <sz val="9"/>
            <rFont val="Tahoma"/>
          </rPr>
          <t>¦1¦1¦6¦53¦0¦Null§RateOnly</t>
        </r>
      </text>
    </comment>
    <comment ref="A562" authorId="0" shapeId="0" xr:uid="{00000000-0006-0000-0000-0000B3000000}">
      <text>
        <r>
          <rPr>
            <sz val="9"/>
            <rFont val="Tahoma"/>
          </rPr>
          <t>¦1¦1¦6¦54¦0¦Null§RateOnly</t>
        </r>
      </text>
    </comment>
    <comment ref="A564" authorId="0" shapeId="0" xr:uid="{00000000-0006-0000-0000-0000B4000000}">
      <text>
        <r>
          <rPr>
            <sz val="9"/>
            <rFont val="Tahoma"/>
          </rPr>
          <t>¦1¦1¦6¦55¦0¦Null§RateOnly</t>
        </r>
      </text>
    </comment>
    <comment ref="A566" authorId="0" shapeId="0" xr:uid="{00000000-0006-0000-0000-0000B5000000}">
      <text>
        <r>
          <rPr>
            <sz val="9"/>
            <rFont val="Tahoma"/>
          </rPr>
          <t>¦1¦1¦6¦56¦0¦Null§RateOnly</t>
        </r>
      </text>
    </comment>
    <comment ref="A568" authorId="0" shapeId="0" xr:uid="{00000000-0006-0000-0000-0000B6000000}">
      <text>
        <r>
          <rPr>
            <sz val="9"/>
            <rFont val="Tahoma"/>
          </rPr>
          <t>¦1¦1¦6¦57¦0¦Null§RateOnly</t>
        </r>
      </text>
    </comment>
    <comment ref="A570" authorId="0" shapeId="0" xr:uid="{00000000-0006-0000-0000-0000B7000000}">
      <text>
        <r>
          <rPr>
            <sz val="9"/>
            <rFont val="Tahoma"/>
          </rPr>
          <t>¦1¦1¦6¦58¦0¦Null§</t>
        </r>
      </text>
    </comment>
    <comment ref="A580" authorId="0" shapeId="0" xr:uid="{00000000-0006-0000-0000-0000B8000000}">
      <text>
        <r>
          <rPr>
            <sz val="9"/>
            <rFont val="Tahoma"/>
          </rPr>
          <t>¦1¦1¦6¦59¦0¦Null§RateOnly</t>
        </r>
      </text>
    </comment>
    <comment ref="A582" authorId="0" shapeId="0" xr:uid="{00000000-0006-0000-0000-0000B9000000}">
      <text>
        <r>
          <rPr>
            <sz val="9"/>
            <rFont val="Tahoma"/>
          </rPr>
          <t>¦1¦1¦6¦60¦0¦Null§</t>
        </r>
      </text>
    </comment>
    <comment ref="A584" authorId="0" shapeId="0" xr:uid="{00000000-0006-0000-0000-0000BA000000}">
      <text>
        <r>
          <rPr>
            <sz val="9"/>
            <rFont val="Tahoma"/>
          </rPr>
          <t>¦1¦1¦6¦61¦0¦Null§</t>
        </r>
      </text>
    </comment>
    <comment ref="A586" authorId="0" shapeId="0" xr:uid="{00000000-0006-0000-0000-0000BB000000}">
      <text>
        <r>
          <rPr>
            <sz val="9"/>
            <rFont val="Tahoma"/>
          </rPr>
          <t>¦1¦1¦6¦62¦0¦Null§RateOnly</t>
        </r>
      </text>
    </comment>
    <comment ref="A588" authorId="0" shapeId="0" xr:uid="{00000000-0006-0000-0000-0000BC000000}">
      <text>
        <r>
          <rPr>
            <sz val="9"/>
            <rFont val="Tahoma"/>
          </rPr>
          <t>¦1¦1¦6¦63¦0¦Null§</t>
        </r>
      </text>
    </comment>
    <comment ref="A590" authorId="0" shapeId="0" xr:uid="{00000000-0006-0000-0000-0000BD000000}">
      <text>
        <r>
          <rPr>
            <sz val="9"/>
            <rFont val="Tahoma"/>
          </rPr>
          <t>¦1¦1¦6¦64¦0¦Null§RateOnly</t>
        </r>
      </text>
    </comment>
    <comment ref="A592" authorId="0" shapeId="0" xr:uid="{00000000-0006-0000-0000-0000BE000000}">
      <text>
        <r>
          <rPr>
            <sz val="9"/>
            <rFont val="Tahoma"/>
          </rPr>
          <t>¦1¦1¦6¦65¦0¦Null§RateOnly</t>
        </r>
      </text>
    </comment>
    <comment ref="A594" authorId="0" shapeId="0" xr:uid="{00000000-0006-0000-0000-0000BF000000}">
      <text>
        <r>
          <rPr>
            <sz val="9"/>
            <rFont val="Tahoma"/>
          </rPr>
          <t>¦1¦1¦6¦66¦0¦Null§RateOnly</t>
        </r>
      </text>
    </comment>
    <comment ref="A596" authorId="0" shapeId="0" xr:uid="{00000000-0006-0000-0000-0000C0000000}">
      <text>
        <r>
          <rPr>
            <sz val="9"/>
            <rFont val="Tahoma"/>
          </rPr>
          <t>¦1¦1¦6¦67¦0¦Null§RateOnly</t>
        </r>
      </text>
    </comment>
    <comment ref="A598" authorId="0" shapeId="0" xr:uid="{00000000-0006-0000-0000-0000C1000000}">
      <text>
        <r>
          <rPr>
            <sz val="9"/>
            <rFont val="Tahoma"/>
          </rPr>
          <t>¦1¦1¦6¦68¦0¦Null§</t>
        </r>
      </text>
    </comment>
    <comment ref="A600" authorId="0" shapeId="0" xr:uid="{00000000-0006-0000-0000-0000C2000000}">
      <text>
        <r>
          <rPr>
            <sz val="9"/>
            <rFont val="Tahoma"/>
          </rPr>
          <t>¦1¦1¦6¦69¦0¦Null§RateOnly</t>
        </r>
      </text>
    </comment>
    <comment ref="A602" authorId="0" shapeId="0" xr:uid="{00000000-0006-0000-0000-0000C3000000}">
      <text>
        <r>
          <rPr>
            <sz val="9"/>
            <rFont val="Tahoma"/>
          </rPr>
          <t>¦1¦1¦6¦70¦0¦Null§RateOnly</t>
        </r>
      </text>
    </comment>
    <comment ref="A604" authorId="0" shapeId="0" xr:uid="{00000000-0006-0000-0000-0000C4000000}">
      <text>
        <r>
          <rPr>
            <sz val="9"/>
            <rFont val="Tahoma"/>
          </rPr>
          <t>¦1¦1¦6¦71¦0¦Null§RateOnly</t>
        </r>
      </text>
    </comment>
    <comment ref="A606" authorId="0" shapeId="0" xr:uid="{00000000-0006-0000-0000-0000C5000000}">
      <text>
        <r>
          <rPr>
            <sz val="9"/>
            <rFont val="Tahoma"/>
          </rPr>
          <t>¦1¦1¦6¦72¦0¦Null§</t>
        </r>
      </text>
    </comment>
    <comment ref="A608" authorId="0" shapeId="0" xr:uid="{00000000-0006-0000-0000-0000C6000000}">
      <text>
        <r>
          <rPr>
            <sz val="9"/>
            <rFont val="Tahoma"/>
          </rPr>
          <t>¦1¦1¦6¦73¦0¦Null§RateOnly</t>
        </r>
      </text>
    </comment>
    <comment ref="A610" authorId="0" shapeId="0" xr:uid="{00000000-0006-0000-0000-0000C7000000}">
      <text>
        <r>
          <rPr>
            <sz val="9"/>
            <rFont val="Tahoma"/>
          </rPr>
          <t>¦1¦1¦6¦74¦0¦Null§</t>
        </r>
      </text>
    </comment>
    <comment ref="A612" authorId="0" shapeId="0" xr:uid="{00000000-0006-0000-0000-0000C8000000}">
      <text>
        <r>
          <rPr>
            <sz val="9"/>
            <rFont val="Tahoma"/>
          </rPr>
          <t>¦1¦1¦6¦75¦0¦Null§RateOnly</t>
        </r>
      </text>
    </comment>
    <comment ref="A614" authorId="0" shapeId="0" xr:uid="{00000000-0006-0000-0000-0000C9000000}">
      <text>
        <r>
          <rPr>
            <sz val="9"/>
            <rFont val="Tahoma"/>
          </rPr>
          <t>¦1¦1¦6¦76¦0¦Null§</t>
        </r>
      </text>
    </comment>
    <comment ref="A616" authorId="0" shapeId="0" xr:uid="{00000000-0006-0000-0000-0000CA000000}">
      <text>
        <r>
          <rPr>
            <sz val="9"/>
            <rFont val="Tahoma"/>
          </rPr>
          <t>¦1¦1¦6¦77¦0¦Null§RateOnly</t>
        </r>
      </text>
    </comment>
    <comment ref="A618" authorId="0" shapeId="0" xr:uid="{00000000-0006-0000-0000-0000CB000000}">
      <text>
        <r>
          <rPr>
            <sz val="9"/>
            <rFont val="Tahoma"/>
          </rPr>
          <t>¦1¦1¦6¦78¦0¦Null§RateOnly</t>
        </r>
      </text>
    </comment>
    <comment ref="A620" authorId="0" shapeId="0" xr:uid="{00000000-0006-0000-0000-0000CC000000}">
      <text>
        <r>
          <rPr>
            <sz val="9"/>
            <rFont val="Tahoma"/>
          </rPr>
          <t>¦1¦1¦6¦79¦0¦Null§RateOnly</t>
        </r>
      </text>
    </comment>
    <comment ref="A622" authorId="0" shapeId="0" xr:uid="{00000000-0006-0000-0000-0000CD000000}">
      <text>
        <r>
          <rPr>
            <sz val="9"/>
            <rFont val="Tahoma"/>
          </rPr>
          <t>¦1¦1¦6¦80¦0¦Null§</t>
        </r>
      </text>
    </comment>
    <comment ref="A624" authorId="0" shapeId="0" xr:uid="{00000000-0006-0000-0000-0000CE000000}">
      <text>
        <r>
          <rPr>
            <sz val="9"/>
            <rFont val="Tahoma"/>
          </rPr>
          <t>¦1¦1¦6¦81¦0¦Null§RateOnly</t>
        </r>
      </text>
    </comment>
    <comment ref="A626" authorId="0" shapeId="0" xr:uid="{00000000-0006-0000-0000-0000CF000000}">
      <text>
        <r>
          <rPr>
            <sz val="9"/>
            <rFont val="Tahoma"/>
          </rPr>
          <t>¦1¦1¦6¦82¦0¦Null§RateOnly</t>
        </r>
      </text>
    </comment>
    <comment ref="A628" authorId="0" shapeId="0" xr:uid="{00000000-0006-0000-0000-0000D0000000}">
      <text>
        <r>
          <rPr>
            <sz val="9"/>
            <rFont val="Tahoma"/>
          </rPr>
          <t>¦1¦1¦6¦83¦0¦Null§RateOnly</t>
        </r>
      </text>
    </comment>
    <comment ref="A638" authorId="0" shapeId="0" xr:uid="{00000000-0006-0000-0000-0000D1000000}">
      <text>
        <r>
          <rPr>
            <sz val="9"/>
            <rFont val="Tahoma"/>
          </rPr>
          <t>¦1¦1¦6¦84¦0¦Null§RateOnly</t>
        </r>
      </text>
    </comment>
    <comment ref="A640" authorId="0" shapeId="0" xr:uid="{00000000-0006-0000-0000-0000D2000000}">
      <text>
        <r>
          <rPr>
            <sz val="9"/>
            <rFont val="Tahoma"/>
          </rPr>
          <t>¦1¦1¦6¦85¦0¦Null§</t>
        </r>
      </text>
    </comment>
    <comment ref="A642" authorId="0" shapeId="0" xr:uid="{00000000-0006-0000-0000-0000D3000000}">
      <text>
        <r>
          <rPr>
            <sz val="9"/>
            <rFont val="Tahoma"/>
          </rPr>
          <t>¦1¦1¦6¦86¦0¦Null§RateOnly</t>
        </r>
      </text>
    </comment>
    <comment ref="A644" authorId="0" shapeId="0" xr:uid="{00000000-0006-0000-0000-0000D4000000}">
      <text>
        <r>
          <rPr>
            <sz val="9"/>
            <rFont val="Tahoma"/>
          </rPr>
          <t>¦1¦1¦6¦87¦0¦Null§RateOnly</t>
        </r>
      </text>
    </comment>
    <comment ref="A646" authorId="0" shapeId="0" xr:uid="{00000000-0006-0000-0000-0000D5000000}">
      <text>
        <r>
          <rPr>
            <sz val="9"/>
            <rFont val="Tahoma"/>
          </rPr>
          <t>¦1¦1¦6¦88¦0¦Null§RateOnly</t>
        </r>
      </text>
    </comment>
    <comment ref="A648" authorId="0" shapeId="0" xr:uid="{00000000-0006-0000-0000-0000D6000000}">
      <text>
        <r>
          <rPr>
            <sz val="9"/>
            <rFont val="Tahoma"/>
          </rPr>
          <t>¦1¦1¦6¦89¦0¦Null§RateOnly</t>
        </r>
      </text>
    </comment>
    <comment ref="A650" authorId="0" shapeId="0" xr:uid="{00000000-0006-0000-0000-0000D7000000}">
      <text>
        <r>
          <rPr>
            <sz val="9"/>
            <rFont val="Tahoma"/>
          </rPr>
          <t>¦1¦1¦6¦90¦0¦Null§RateOnly</t>
        </r>
      </text>
    </comment>
    <comment ref="A652" authorId="0" shapeId="0" xr:uid="{00000000-0006-0000-0000-0000D8000000}">
      <text>
        <r>
          <rPr>
            <sz val="9"/>
            <rFont val="Tahoma"/>
          </rPr>
          <t>¦1¦1¦6¦91¦0¦Null§</t>
        </r>
      </text>
    </comment>
    <comment ref="A654" authorId="0" shapeId="0" xr:uid="{00000000-0006-0000-0000-0000D9000000}">
      <text>
        <r>
          <rPr>
            <sz val="9"/>
            <rFont val="Tahoma"/>
          </rPr>
          <t>¦1¦1¦6¦92¦0¦Null§</t>
        </r>
      </text>
    </comment>
    <comment ref="A656" authorId="0" shapeId="0" xr:uid="{00000000-0006-0000-0000-0000DA000000}">
      <text>
        <r>
          <rPr>
            <sz val="9"/>
            <rFont val="Tahoma"/>
          </rPr>
          <t>¦1¦1¦6¦93¦0¦Null§</t>
        </r>
      </text>
    </comment>
    <comment ref="A658" authorId="0" shapeId="0" xr:uid="{00000000-0006-0000-0000-0000DB000000}">
      <text>
        <r>
          <rPr>
            <sz val="9"/>
            <rFont val="Tahoma"/>
          </rPr>
          <t>¦1¦1¦6¦94¦0¦Null§</t>
        </r>
      </text>
    </comment>
    <comment ref="A660" authorId="0" shapeId="0" xr:uid="{00000000-0006-0000-0000-0000DC000000}">
      <text>
        <r>
          <rPr>
            <sz val="9"/>
            <rFont val="Tahoma"/>
          </rPr>
          <t>¦1¦1¦6¦95¦0¦Null§</t>
        </r>
      </text>
    </comment>
    <comment ref="A662" authorId="0" shapeId="0" xr:uid="{00000000-0006-0000-0000-0000DD000000}">
      <text>
        <r>
          <rPr>
            <sz val="9"/>
            <rFont val="Tahoma"/>
          </rPr>
          <t>¦1¦1¦6¦96¦0¦Null§</t>
        </r>
      </text>
    </comment>
    <comment ref="A664" authorId="0" shapeId="0" xr:uid="{00000000-0006-0000-0000-0000DE000000}">
      <text>
        <r>
          <rPr>
            <sz val="9"/>
            <rFont val="Tahoma"/>
          </rPr>
          <t>¦1¦1¦6¦97¦0¦Null§</t>
        </r>
      </text>
    </comment>
    <comment ref="A666" authorId="0" shapeId="0" xr:uid="{00000000-0006-0000-0000-0000DF000000}">
      <text>
        <r>
          <rPr>
            <sz val="9"/>
            <rFont val="Tahoma"/>
          </rPr>
          <t>¦1¦1¦6¦98¦0¦Null§</t>
        </r>
      </text>
    </comment>
    <comment ref="A668" authorId="0" shapeId="0" xr:uid="{00000000-0006-0000-0000-0000E0000000}">
      <text>
        <r>
          <rPr>
            <sz val="9"/>
            <rFont val="Tahoma"/>
          </rPr>
          <t>¦1¦1¦6¦99¦0¦Null§</t>
        </r>
      </text>
    </comment>
    <comment ref="A670" authorId="0" shapeId="0" xr:uid="{00000000-0006-0000-0000-0000E1000000}">
      <text>
        <r>
          <rPr>
            <sz val="9"/>
            <rFont val="Tahoma"/>
          </rPr>
          <t>¦1¦1¦6¦100¦0¦Null§</t>
        </r>
      </text>
    </comment>
    <comment ref="A672" authorId="0" shapeId="0" xr:uid="{00000000-0006-0000-0000-0000E2000000}">
      <text>
        <r>
          <rPr>
            <sz val="9"/>
            <rFont val="Tahoma"/>
          </rPr>
          <t>¦1¦1¦6¦101¦0¦Null§</t>
        </r>
      </text>
    </comment>
    <comment ref="A674" authorId="0" shapeId="0" xr:uid="{00000000-0006-0000-0000-0000E3000000}">
      <text>
        <r>
          <rPr>
            <sz val="9"/>
            <rFont val="Tahoma"/>
          </rPr>
          <t>¦1¦1¦6¦102¦0¦Null§</t>
        </r>
      </text>
    </comment>
    <comment ref="A676" authorId="0" shapeId="0" xr:uid="{00000000-0006-0000-0000-0000E4000000}">
      <text>
        <r>
          <rPr>
            <sz val="9"/>
            <rFont val="Tahoma"/>
          </rPr>
          <t>¦1¦1¦6¦103¦0¦Null§</t>
        </r>
      </text>
    </comment>
    <comment ref="A685" authorId="0" shapeId="0" xr:uid="{00000000-0006-0000-0000-0000E5000000}">
      <text>
        <r>
          <rPr>
            <sz val="9"/>
            <rFont val="Tahoma"/>
          </rPr>
          <t>¦1¦1¦6¦104¦0¦Null§</t>
        </r>
      </text>
    </comment>
    <comment ref="A687" authorId="0" shapeId="0" xr:uid="{00000000-0006-0000-0000-0000E6000000}">
      <text>
        <r>
          <rPr>
            <sz val="9"/>
            <rFont val="Tahoma"/>
          </rPr>
          <t>¦1¦1¦6¦105¦0¦Null§</t>
        </r>
      </text>
    </comment>
    <comment ref="A689" authorId="0" shapeId="0" xr:uid="{00000000-0006-0000-0000-0000E7000000}">
      <text>
        <r>
          <rPr>
            <sz val="9"/>
            <rFont val="Tahoma"/>
          </rPr>
          <t>¦1¦1¦6¦106¦0¦Null§</t>
        </r>
      </text>
    </comment>
    <comment ref="A691" authorId="0" shapeId="0" xr:uid="{00000000-0006-0000-0000-0000E8000000}">
      <text>
        <r>
          <rPr>
            <sz val="9"/>
            <rFont val="Tahoma"/>
          </rPr>
          <t>¦1¦1¦6¦107¦0¦Null§</t>
        </r>
      </text>
    </comment>
    <comment ref="A693" authorId="0" shapeId="0" xr:uid="{00000000-0006-0000-0000-0000E9000000}">
      <text>
        <r>
          <rPr>
            <sz val="9"/>
            <rFont val="Tahoma"/>
          </rPr>
          <t>¦1¦1¦6¦108¦0¦Null§</t>
        </r>
      </text>
    </comment>
    <comment ref="A695" authorId="0" shapeId="0" xr:uid="{00000000-0006-0000-0000-0000EA000000}">
      <text>
        <r>
          <rPr>
            <sz val="9"/>
            <rFont val="Tahoma"/>
          </rPr>
          <t>¦1¦1¦6¦109¦0¦Null§</t>
        </r>
      </text>
    </comment>
    <comment ref="A697" authorId="0" shapeId="0" xr:uid="{00000000-0006-0000-0000-0000EB000000}">
      <text>
        <r>
          <rPr>
            <sz val="9"/>
            <rFont val="Tahoma"/>
          </rPr>
          <t>¦1¦1¦6¦110¦0¦Null§</t>
        </r>
      </text>
    </comment>
    <comment ref="A699" authorId="0" shapeId="0" xr:uid="{00000000-0006-0000-0000-0000EC000000}">
      <text>
        <r>
          <rPr>
            <sz val="9"/>
            <rFont val="Tahoma"/>
          </rPr>
          <t>¦1¦1¦6¦111¦0¦Null§</t>
        </r>
      </text>
    </comment>
    <comment ref="A701" authorId="0" shapeId="0" xr:uid="{00000000-0006-0000-0000-0000ED000000}">
      <text>
        <r>
          <rPr>
            <sz val="9"/>
            <rFont val="Tahoma"/>
          </rPr>
          <t>¦1¦1¦6¦112¦0¦Null§</t>
        </r>
      </text>
    </comment>
    <comment ref="A703" authorId="0" shapeId="0" xr:uid="{00000000-0006-0000-0000-0000EE000000}">
      <text>
        <r>
          <rPr>
            <sz val="9"/>
            <rFont val="Tahoma"/>
          </rPr>
          <t>¦1¦1¦6¦113¦0¦Null§</t>
        </r>
      </text>
    </comment>
    <comment ref="A705" authorId="0" shapeId="0" xr:uid="{00000000-0006-0000-0000-0000EF000000}">
      <text>
        <r>
          <rPr>
            <sz val="9"/>
            <rFont val="Tahoma"/>
          </rPr>
          <t>¦1¦1¦6¦114¦0¦Null§</t>
        </r>
      </text>
    </comment>
    <comment ref="A707" authorId="0" shapeId="0" xr:uid="{00000000-0006-0000-0000-0000F0000000}">
      <text>
        <r>
          <rPr>
            <sz val="9"/>
            <rFont val="Tahoma"/>
          </rPr>
          <t>¦1¦1¦6¦115¦0¦Null§</t>
        </r>
      </text>
    </comment>
  </commentList>
</comments>
</file>

<file path=xl/sharedStrings.xml><?xml version="1.0" encoding="utf-8"?>
<sst xmlns="http://schemas.openxmlformats.org/spreadsheetml/2006/main" count="980" uniqueCount="541">
  <si>
    <t>Rate=H</t>
  </si>
  <si>
    <t>MOSES KOTANE LOCAL MUNICIPALITY</t>
  </si>
  <si>
    <t>&lt;NewDataSet&gt;·  &lt;xs:schema id="NewDataSet" xmlns="" xmlns:xs="http://www.w3.org/2001/XMLSchema" xmlns:msdata="urn:schemas-microsoft-com:xml-msdata"&gt;·    &lt;xs:element name="NewDataSet" msdata:IsDataSet="true" msdata:MainDataTable="SummaryItems" msdata:UseCurrentLocale="true"&gt;·      &lt;xs:complexType&gt;·        &lt;xs:choice minOccurs="0" maxOccurs="unbounded"&gt;·          &lt;xs:element name="SummaryItems"&gt;·            &lt;xs:complexType&gt;·              &lt;xs:sequence&gt;·                &lt;xs:element name="ContractNo" type="xs:short" minOccurs="0" /&gt;·                &lt;xs:element name="ScheduleNo" type="xs:short" minOccurs="0" /&gt;·                &lt;xs:element name="SortNo" type="xs:short" minOccurs="0" /&gt;·                &lt;xs:element name="Item" type="xs:string" minOccurs="0" /&gt;·                &lt;xs:element name="SubTotalText" type="xs:string" minOccurs="0" /&gt;·                &lt;xs:element name="Description" type="xs:string" minOccurs="0" /&gt;·                &lt;xs:element name="CalcType" type="xs:string" minOccurs="0" /&gt;·                &lt;xs:element name="CalcValue" type="xs:double" minOccurs="0" /&gt;·                &lt;xs:element name="UseFirstSubTotal" type="xs:boolean" minOccurs="0" /&gt;·                &lt;xs:element name="ExclFromWorks" type="xs:boolean" minOccurs="0" /&gt;·                &lt;xs:element name="ExclFromProjected" type="xs:boolean" minOccurs="0" /&gt;·              &lt;/xs:sequence&gt;·            &lt;/xs:complexType&gt;·          &lt;/xs:element&gt;·        &lt;/xs:choice&gt;·      &lt;/xs:complexType&gt;·    &lt;/xs:element&gt;·  &lt;/xs:schema&gt;·  &lt;SummaryItems&gt;·    &lt;ContractNo&gt;1&lt;/ContractNo&gt;·    &lt;ScheduleNo&gt;1&lt;/ScheduleNo&gt;·    &lt;SortNo&gt;1&lt;/SortNo&gt;·    &lt;Item&gt;1&lt;/Item&gt;·    &lt;Description&gt;ADD 10% CONTINGENCIES AND ESCALATION&lt;/Description&gt;·    &lt;CalcType&gt;%&lt;/CalcType&gt;·    &lt;CalcValue&gt;10&lt;/CalcValue&gt;·    &lt;UseFirstSubTotal&gt;true&lt;/UseFirstSubTotal&gt;·    &lt;ExclFromWorks&gt;false&lt;/ExclFromWorks&gt;·    &lt;ExclFromProjected&gt;false&lt;/ExclFromProjected&gt;·  &lt;/SummaryItems&gt;·  &lt;SummaryItems&gt;·    &lt;ContractNo&gt;1&lt;/ContractNo&gt;·    &lt;ScheduleNo&gt;0&lt;/ScheduleNo&gt;·    &lt;SortNo&gt;1&lt;/SortNo&gt;·    &lt;Item&gt;1&lt;/Item&gt;·    &lt;Description&gt;ADD 15% VAT&lt;/Description&gt;·    &lt;CalcType&gt;%&lt;/CalcType&gt;·    &lt;CalcValue&gt;15&lt;/CalcValue&gt;·    &lt;UseFirstSubTotal&gt;true&lt;/UseFirstSubTotal&gt;·    &lt;ExclFromWorks&gt;false&lt;/ExclFromWorks&gt;·    &lt;ExclFromProjected&gt;false&lt;/ExclFromProjected&gt;·  &lt;/SummaryItems&gt;·  &lt;SummaryItems&gt;·    &lt;ContractNo&gt;1&lt;/ContractNo&gt;·    &lt;ScheduleNo&gt;1&lt;/ScheduleNo&gt;·    &lt;SortNo&gt;2&lt;/SortNo&gt;·    &lt;Item&gt;2&lt;/Item&gt;·    &lt;Description&gt;ADD 15% VAT&lt;/Description&gt;·    &lt;CalcType&gt;+&lt;/CalcType&gt;·    &lt;CalcValue&gt;15&lt;/CalcValue&gt;·    &lt;UseFirstSubTotal&gt;false&lt;/UseFirstSubTotal&gt;·    &lt;ExclFromWorks&gt;false&lt;/ExclFromWorks&gt;·    &lt;ExclFromProjected&gt;false&lt;/ExclFromProjected&gt;·  &lt;/SummaryItems&gt;·&lt;/NewDataSet&gt;</t>
  </si>
  <si>
    <t>BID NO. 009/MKLM/2024/2025</t>
  </si>
  <si>
    <t>TWEELAGTE WATER SUPPLY (PHASE 3)</t>
  </si>
  <si>
    <t>SECTION 1 : PRELIMINARY AND GENERAL</t>
  </si>
  <si>
    <t>ITEM
NO</t>
  </si>
  <si>
    <t>PAYMENT</t>
  </si>
  <si>
    <t>LIC</t>
  </si>
  <si>
    <t>DESCRIPTION</t>
  </si>
  <si>
    <t>UNIT</t>
  </si>
  <si>
    <t>QTY</t>
  </si>
  <si>
    <t>RATE</t>
  </si>
  <si>
    <t>AMOUNT R</t>
  </si>
  <si>
    <t>1</t>
  </si>
  <si>
    <t>SABS_x000D_
1200 A</t>
  </si>
  <si>
    <t>1.1</t>
  </si>
  <si>
    <t>8.3</t>
  </si>
  <si>
    <t>FIXED-CHARGE ITEMS</t>
  </si>
  <si>
    <t>1.1.1</t>
  </si>
  <si>
    <t>8.3.1</t>
  </si>
  <si>
    <t>Contractual Requirements</t>
  </si>
  <si>
    <t>Sum</t>
  </si>
  <si>
    <t>8.3.2</t>
  </si>
  <si>
    <t>Establish Facilities on the Site :</t>
  </si>
  <si>
    <t>8.3.2.1</t>
  </si>
  <si>
    <t>Facilities for Engineer</t>
  </si>
  <si>
    <t>1.1.2</t>
  </si>
  <si>
    <t>8.3.2.1_x000D_
PSAB2</t>
  </si>
  <si>
    <t>(a) Office complete as specified including monthly levies</t>
  </si>
  <si>
    <t>1.1.3</t>
  </si>
  <si>
    <t>LI</t>
  </si>
  <si>
    <t>(c) Supply and erect a contract notice board</t>
  </si>
  <si>
    <t>No.</t>
  </si>
  <si>
    <t>8.3.2.2</t>
  </si>
  <si>
    <t>Facilities for Contractor</t>
  </si>
  <si>
    <t>1.1.4</t>
  </si>
  <si>
    <t>(a) Offices and storage sheds</t>
  </si>
  <si>
    <t>1.1.5</t>
  </si>
  <si>
    <t>(b) Workshops</t>
  </si>
  <si>
    <t>1.1.6</t>
  </si>
  <si>
    <t>(d) Living accommodation</t>
  </si>
  <si>
    <t>1.1.7</t>
  </si>
  <si>
    <t>(e) Ablution and latrine facilities</t>
  </si>
  <si>
    <t>1.1.8</t>
  </si>
  <si>
    <t>(f) Tools and equipment</t>
  </si>
  <si>
    <t>1.1.9</t>
  </si>
  <si>
    <t>(g) Water supplies, electric power and communications</t>
  </si>
  <si>
    <t>1.1.10</t>
  </si>
  <si>
    <t>(h) Dealing with water (subclause 5.5)</t>
  </si>
  <si>
    <t>1.1.11</t>
  </si>
  <si>
    <t>(i) Access (subclause 5.8)</t>
  </si>
  <si>
    <t>1.1.12</t>
  </si>
  <si>
    <t>8.3.3</t>
  </si>
  <si>
    <t>Other fixed-charge obligations</t>
  </si>
  <si>
    <t>1.1.13</t>
  </si>
  <si>
    <t>8.3.4</t>
  </si>
  <si>
    <t>Remove Engineer's and Contractor's Site establishment on completion</t>
  </si>
  <si>
    <t>1.2</t>
  </si>
  <si>
    <t>8.4_x000D_
PSA8.2</t>
  </si>
  <si>
    <t>TIME-RELATED ITEMS</t>
  </si>
  <si>
    <t>1.2.1</t>
  </si>
  <si>
    <t>8.4.1</t>
  </si>
  <si>
    <t>month</t>
  </si>
  <si>
    <t>8.4.2</t>
  </si>
  <si>
    <t>Operate and maintain facilities on Site:</t>
  </si>
  <si>
    <t>8.4.2.1</t>
  </si>
  <si>
    <t>Facilities for Engineer for duration of construction (SABS 1200 AB)</t>
  </si>
  <si>
    <t>1.2.2</t>
  </si>
  <si>
    <t>1.2.3</t>
  </si>
  <si>
    <t>(b) Contract notice boards</t>
  </si>
  <si>
    <t>8.4.2.2</t>
  </si>
  <si>
    <t>Facilities for Contractor for duration of construction, except where otherwise stated</t>
  </si>
  <si>
    <t xml:space="preserve"> TOTAL CARRIED FORWARD</t>
  </si>
  <si>
    <t>137</t>
  </si>
  <si>
    <t xml:space="preserve"> BROUGHT FORWARD</t>
  </si>
  <si>
    <t>1.2.4</t>
  </si>
  <si>
    <t>1.2.5</t>
  </si>
  <si>
    <t>1.2.6</t>
  </si>
  <si>
    <t>1.2.7</t>
  </si>
  <si>
    <t>1.2.8</t>
  </si>
  <si>
    <t>1.2.9</t>
  </si>
  <si>
    <t>1.2.10</t>
  </si>
  <si>
    <t>1.2.11</t>
  </si>
  <si>
    <t>1.2.12</t>
  </si>
  <si>
    <t>8.4.3</t>
  </si>
  <si>
    <t>Supervision for duration of construction</t>
  </si>
  <si>
    <t>1.2.13</t>
  </si>
  <si>
    <t>8.4.4</t>
  </si>
  <si>
    <t>Company and head office overhead costs</t>
  </si>
  <si>
    <t>1.2.14</t>
  </si>
  <si>
    <t>8.4.5</t>
  </si>
  <si>
    <t>Other time-related obligations</t>
  </si>
  <si>
    <t>1.3</t>
  </si>
  <si>
    <t>8.5</t>
  </si>
  <si>
    <t>SUMS STATED PROVISIONALLY</t>
  </si>
  <si>
    <t>1.3.1</t>
  </si>
  <si>
    <t>(a) Community liaison officer</t>
  </si>
  <si>
    <t>Prov Sum</t>
  </si>
  <si>
    <t>1.3.2</t>
  </si>
  <si>
    <t>(b) Steering committee members meeting allowances</t>
  </si>
  <si>
    <t>1.3.3</t>
  </si>
  <si>
    <t>(c) Relocation or protection of existing services</t>
  </si>
  <si>
    <t>1.4</t>
  </si>
  <si>
    <t>8.6</t>
  </si>
  <si>
    <t>PRIME COST ITEMS</t>
  </si>
  <si>
    <t>1.4.1</t>
  </si>
  <si>
    <t>(a) Living accommodation for RE</t>
  </si>
  <si>
    <t>P.C. Sum</t>
  </si>
  <si>
    <t>1.4.2</t>
  </si>
  <si>
    <t>(b) Allowance for control survey, testing and/or the placement of erf pegs by a land surveyor as required by the engineer</t>
  </si>
  <si>
    <t>1.4.3</t>
  </si>
  <si>
    <t>(c) Accredited Training Allowance</t>
  </si>
  <si>
    <t>1.5</t>
  </si>
  <si>
    <t xml:space="preserve">8.8_x000D_
</t>
  </si>
  <si>
    <t>TEMPORARY WORKS</t>
  </si>
  <si>
    <t>1.5.1</t>
  </si>
  <si>
    <t>8.8.2</t>
  </si>
  <si>
    <t>Dealing or Accommodation of traffic</t>
  </si>
  <si>
    <t>8.8.4</t>
  </si>
  <si>
    <t>Existing services</t>
  </si>
  <si>
    <t>1.5.2</t>
  </si>
  <si>
    <t>(c) Excavate by hand in soft material to expose existing services</t>
  </si>
  <si>
    <t>m3</t>
  </si>
  <si>
    <t>138</t>
  </si>
  <si>
    <t>1.6</t>
  </si>
  <si>
    <t>PSA8.8.7</t>
  </si>
  <si>
    <t>OCCUPATIONAL HEALTH AND SAFETY ACT</t>
  </si>
  <si>
    <t>1.6.1</t>
  </si>
  <si>
    <t>(a) Provision of Health and Safety Plan</t>
  </si>
  <si>
    <t>Lump Sum</t>
  </si>
  <si>
    <t>1.6.2</t>
  </si>
  <si>
    <t>(b) Provision of Health and Safety file</t>
  </si>
  <si>
    <t>1.6.3</t>
  </si>
  <si>
    <t>(c) Provision of a full-time safety officer</t>
  </si>
  <si>
    <t>1.6.4</t>
  </si>
  <si>
    <t>(d) Health and Safety training</t>
  </si>
  <si>
    <t>1.6.5</t>
  </si>
  <si>
    <t>(e) Provision of personal protective clothing and equipment</t>
  </si>
  <si>
    <t>1.6.6</t>
  </si>
  <si>
    <t>(f) Provision of safety fences,signs and  barricades</t>
  </si>
  <si>
    <t>1.6.7</t>
  </si>
  <si>
    <t>(g) All other obligations deemed necessary by the contractor to fulfill all requirements of the relevant Occupational Health and Safety Act and Construction Regulations</t>
  </si>
  <si>
    <t xml:space="preserve"> TOTAL CARRIED FORWARD TO SUMMARY</t>
  </si>
  <si>
    <t>139</t>
  </si>
  <si>
    <t>SECTION 2 : SITE CLEARANCE</t>
  </si>
  <si>
    <t>2</t>
  </si>
  <si>
    <t>SABS 1200C</t>
  </si>
  <si>
    <t>2.1</t>
  </si>
  <si>
    <t>CLEAR SITE</t>
  </si>
  <si>
    <t>2.1.1</t>
  </si>
  <si>
    <t>8.2.1</t>
  </si>
  <si>
    <t>Clear and grub road reserves and pipe routes as instructed by the engineer.</t>
  </si>
  <si>
    <t>ha</t>
  </si>
  <si>
    <t>8.2.2</t>
  </si>
  <si>
    <t>Remove and grub large trees and tree stumps of girth</t>
  </si>
  <si>
    <t>Over      and      up to</t>
  </si>
  <si>
    <t>2.1.2</t>
  </si>
  <si>
    <t>1 m                2 m</t>
  </si>
  <si>
    <t>2.1.3</t>
  </si>
  <si>
    <t>2 m                3 m</t>
  </si>
  <si>
    <t>8.2.5</t>
  </si>
  <si>
    <t>Take down existing fences and:</t>
  </si>
  <si>
    <t>2.1.4</t>
  </si>
  <si>
    <t>(a) Spoil</t>
  </si>
  <si>
    <t>m</t>
  </si>
  <si>
    <t>2.1.5</t>
  </si>
  <si>
    <t>(b) Re-erect using removed material</t>
  </si>
  <si>
    <t>140</t>
  </si>
  <si>
    <t>SECTION 3 : PIPE TRENCHES</t>
  </si>
  <si>
    <t>3</t>
  </si>
  <si>
    <t>SABS_x000D_
1200 DB</t>
  </si>
  <si>
    <t>3.1</t>
  </si>
  <si>
    <t>EXCAVATION</t>
  </si>
  <si>
    <t>3.1.1</t>
  </si>
  <si>
    <t>(a) Excavate in all materials for trenches, backfill, compact and dispose of surplus or unsuitable material for pipes up to 200mm dia.(cover to pipes 1m)</t>
  </si>
  <si>
    <t>(b) Extra-over item 8.3.2 (a) for excavation in:</t>
  </si>
  <si>
    <t>3.1.2</t>
  </si>
  <si>
    <t>Intermediate material</t>
  </si>
  <si>
    <t>3.1.3</t>
  </si>
  <si>
    <t>Hard rock material</t>
  </si>
  <si>
    <t>3.1.4</t>
  </si>
  <si>
    <t>8.3.8</t>
  </si>
  <si>
    <t>Soilcrete backfill to trenches as ordered (3% cement by mass)</t>
  </si>
  <si>
    <t>3.2</t>
  </si>
  <si>
    <t>EXCAVATION ANCILLARIES</t>
  </si>
  <si>
    <t>Backfill material from:</t>
  </si>
  <si>
    <t>3.2.1</t>
  </si>
  <si>
    <t>8.3.3.1</t>
  </si>
  <si>
    <t>(a) Other necessary excavations on site</t>
  </si>
  <si>
    <t>3.2.2</t>
  </si>
  <si>
    <t>(c) Commercial or off-site sources selected by the Contractor</t>
  </si>
  <si>
    <t>3.2.3</t>
  </si>
  <si>
    <t>8.3.3.3</t>
  </si>
  <si>
    <t>Compaction in road reserves as ordered</t>
  </si>
  <si>
    <t>8.3.3.4</t>
  </si>
  <si>
    <t xml:space="preserve">Overhaul </t>
  </si>
  <si>
    <t>3.2.4</t>
  </si>
  <si>
    <t>(a) Limited overhaul Over 0,5 up to 1,0km</t>
  </si>
  <si>
    <t>3.2.5</t>
  </si>
  <si>
    <t xml:space="preserve">(b) Long overhaul </t>
  </si>
  <si>
    <t>m3-km</t>
  </si>
  <si>
    <t>141</t>
  </si>
  <si>
    <t>SECTION 4 : BEDDING (PIPES)(WATER)</t>
  </si>
  <si>
    <t>4</t>
  </si>
  <si>
    <t>SABS_x000D_
1200 LB</t>
  </si>
  <si>
    <t>SECTION 4 : BEDDING (PIPES)</t>
  </si>
  <si>
    <t>Provision of bedding from trench excavation</t>
  </si>
  <si>
    <t>4.1</t>
  </si>
  <si>
    <t>(a) Selected granular bedding material for Class B bedding</t>
  </si>
  <si>
    <t>4.2</t>
  </si>
  <si>
    <t>(b) Selected fill material (fill blanket)</t>
  </si>
  <si>
    <t>Supply only of bedding by importation</t>
  </si>
  <si>
    <t>8.2.2.1</t>
  </si>
  <si>
    <t>Other necessary excavations on site:</t>
  </si>
  <si>
    <t>4.3</t>
  </si>
  <si>
    <t>(a) Selected granular material for bedding</t>
  </si>
  <si>
    <t>4.4</t>
  </si>
  <si>
    <t>(b) Selected fill material for fill blanket</t>
  </si>
  <si>
    <t>8.2.2.3</t>
  </si>
  <si>
    <t>Commercial sources or off-site sources selected by the Contractor</t>
  </si>
  <si>
    <t>4.5</t>
  </si>
  <si>
    <t>4.6</t>
  </si>
  <si>
    <t>Overhaul _x000D_
(Provisional)</t>
  </si>
  <si>
    <t>4.7</t>
  </si>
  <si>
    <t>4.8</t>
  </si>
  <si>
    <t>4.9</t>
  </si>
  <si>
    <t>PSLB_x000D_
8.2.6</t>
  </si>
  <si>
    <t>Extra over items 8.2.1 and 8.2.2.1 for screening excavated material for bedding and/or fill blanket</t>
  </si>
  <si>
    <t>142</t>
  </si>
  <si>
    <t>SECTION 5 : MEDIUM PRESSURE PIPELINES</t>
  </si>
  <si>
    <t>5</t>
  </si>
  <si>
    <t>SABS 1200L</t>
  </si>
  <si>
    <t>5.1</t>
  </si>
  <si>
    <t>PIPELINE</t>
  </si>
  <si>
    <t xml:space="preserve">Supply, Laying and jointing of water pipes irrespective of depth including the handling, storing, maintenace and transport required to complete the installation. (Pipe fittings, valves etc measured seperately) </t>
  </si>
  <si>
    <t xml:space="preserve">PE100 HDPE pipes, class 12.5 SDR 13.5 complete including jointing by butt-welding </t>
  </si>
  <si>
    <t>5.1.1</t>
  </si>
  <si>
    <t xml:space="preserve">110mm dia HDPE pump mains from new boreholes to Tweelaagte reservoirs rising main	</t>
  </si>
  <si>
    <t>5.1.2</t>
  </si>
  <si>
    <t>110mm dia HDPE mains to link and discreet existing networks</t>
  </si>
  <si>
    <t>5.1.3</t>
  </si>
  <si>
    <t>90mm dia HDPE mains to link and discreet existing networks</t>
  </si>
  <si>
    <t>5.1.4</t>
  </si>
  <si>
    <t xml:space="preserve">110mm dia HDPE trunk main to link_x000D_
Makoshong and Phalane storage facilities </t>
  </si>
  <si>
    <t>5.2</t>
  </si>
  <si>
    <t>SPECIALS AND FITTINGS</t>
  </si>
  <si>
    <t>Extra over item 8.2.1 for the supply, lay, bed including cutting of pipes to length where required, disinfect, test and jointing of the following fittings, valves and specials:</t>
  </si>
  <si>
    <t>(a) Compression Fittings for HDPE Pipes</t>
  </si>
  <si>
    <t>5.2.1</t>
  </si>
  <si>
    <t>Supply of compression fittings to suit pipe diameter</t>
  </si>
  <si>
    <t>5.2.2</t>
  </si>
  <si>
    <t>Extra over percentage for the installation of fittings and profit &amp; attendance</t>
  </si>
  <si>
    <t>%</t>
  </si>
  <si>
    <t>(b) HDPE stub flange including butt welding joint for</t>
  </si>
  <si>
    <t>5.2.3</t>
  </si>
  <si>
    <t>110 mm dia. HDPE pipe</t>
  </si>
  <si>
    <t>No</t>
  </si>
  <si>
    <t xml:space="preserve">(c) Supply and install flanged isolating Gate Valves. Valves shall be RSV gate valves, class 16 to SABS 664, cap top, non rising spindle and anticlockwise closing. </t>
  </si>
  <si>
    <t>5.2.4</t>
  </si>
  <si>
    <t>80 mm dia.</t>
  </si>
  <si>
    <t>143</t>
  </si>
  <si>
    <t>5.2.5</t>
  </si>
  <si>
    <t>100 mm dia.</t>
  </si>
  <si>
    <t>(d) Air valves</t>
  </si>
  <si>
    <t>5.2.6</t>
  </si>
  <si>
    <t>50 mm dia.</t>
  </si>
  <si>
    <t>5.2.7</t>
  </si>
  <si>
    <t>8.2.12</t>
  </si>
  <si>
    <t>Concrete Casing</t>
  </si>
  <si>
    <t>5.2.8</t>
  </si>
  <si>
    <t>8.2.13</t>
  </si>
  <si>
    <t>Valve Chambers Type A complete as detailed in standard detail drawings (Drw 7515-W203)</t>
  </si>
  <si>
    <t>5.2.9</t>
  </si>
  <si>
    <t>8.2.11</t>
  </si>
  <si>
    <t>Thrust blocks using class 15MPa/19mm concrete</t>
  </si>
  <si>
    <t>PSL_x000D_
8.2.16</t>
  </si>
  <si>
    <t>Hydraulic field-testing of pipelines, the tendered rate shall include full compensation for the provision of all labour, materials and water required, for the provision, installation, calibration and operation of the equipment used for testing and for visually inspecting the pipe for leaks.</t>
  </si>
  <si>
    <t>5.2.10</t>
  </si>
  <si>
    <t>90 mm dia. HDPE</t>
  </si>
  <si>
    <t>5.2.11</t>
  </si>
  <si>
    <t>110 mm dia. HDPE</t>
  </si>
  <si>
    <t>5.3</t>
  </si>
  <si>
    <t>PIPE BORING</t>
  </si>
  <si>
    <t>5.3.1</t>
  </si>
  <si>
    <t>Pipe boring and jacking sleeves under existing roads as instructed</t>
  </si>
  <si>
    <t>144</t>
  </si>
  <si>
    <t>SECTION 6: BOREHOLES EQUIPMENT</t>
  </si>
  <si>
    <t>6</t>
  </si>
  <si>
    <t>SECTION 2: BOREHOLES</t>
  </si>
  <si>
    <t>6.1</t>
  </si>
  <si>
    <t>SANS-10299</t>
  </si>
  <si>
    <t>BOREHOLE TESTING</t>
  </si>
  <si>
    <t>6.1.1</t>
  </si>
  <si>
    <t>Aquifer testing (Step, constant, recovery) &amp; Water sampling (ground water chemical analysis) for boreholes as instructed</t>
  </si>
  <si>
    <t>6.1.2</t>
  </si>
  <si>
    <t>Registration of new boreholes at DWS</t>
  </si>
  <si>
    <t>6.1.3</t>
  </si>
  <si>
    <t xml:space="preserve">Additional pumps and equipment required to equip vandalised installtions </t>
  </si>
  <si>
    <t>6.2</t>
  </si>
  <si>
    <t>ACCESS</t>
  </si>
  <si>
    <t>6.2.1</t>
  </si>
  <si>
    <t xml:space="preserve">Cut and Borrow to fill from borrow sources identified by the engineer. </t>
  </si>
  <si>
    <t>6.2.2</t>
  </si>
  <si>
    <t>Compactoin of gravel access to 93% Mod AASHTO density</t>
  </si>
  <si>
    <t>6.3</t>
  </si>
  <si>
    <t>8.2.1 SANS 1200GE</t>
  </si>
  <si>
    <t>PUMPHOUSE VAULTS</t>
  </si>
  <si>
    <t>6.3.1</t>
  </si>
  <si>
    <t xml:space="preserve">Supply and install Precast Concrete borehole Pumphouse 2.8m X 2.8m x 2m complete as spesified. Base slab measured seperately. </t>
  </si>
  <si>
    <t>P C Sum</t>
  </si>
  <si>
    <t>1200 G</t>
  </si>
  <si>
    <t>Concrete Small Works</t>
  </si>
  <si>
    <t>6.3.2</t>
  </si>
  <si>
    <t>Steel reinforcing for base slab</t>
  </si>
  <si>
    <t>t</t>
  </si>
  <si>
    <t>6.3.3</t>
  </si>
  <si>
    <t>High-tensile welded mesh (ref 395)</t>
  </si>
  <si>
    <t>kg</t>
  </si>
  <si>
    <t>6.3.4</t>
  </si>
  <si>
    <t>Class25Mpa/19mm concrete for base slab</t>
  </si>
  <si>
    <t>6.3.5</t>
  </si>
  <si>
    <t>Install theft prevention peper spray and alarm as instructed</t>
  </si>
  <si>
    <t>6.4</t>
  </si>
  <si>
    <t>FENCES AND GATES</t>
  </si>
  <si>
    <t>6.4.1</t>
  </si>
  <si>
    <t>a) Fencing of pump installations (6m x 6m square). Supply and erection of diamond mesh fence (1.8m x 75mm x 2.5mm) class A galvanised to SANS10244 high. Inclusive of  all posts, stays and stranded barb wire on top complete (STD014 standard drawing)</t>
  </si>
  <si>
    <t>6.4.2</t>
  </si>
  <si>
    <t xml:space="preserve">b) Single pedestrian gate size 900 x 1800mm high formed of 50mm diameter x 2,8mm thick pipe framing all round complete </t>
  </si>
  <si>
    <t>145</t>
  </si>
  <si>
    <t>6.5</t>
  </si>
  <si>
    <t>8.2.5 SANS 1200L</t>
  </si>
  <si>
    <t>GENERAL PIPE ARRANGEMENT FOR PUMPHOUSE</t>
  </si>
  <si>
    <t>Supply, handle, X-ray &amp; Dye test at workshop, Hydro test on site and disinfect. The Steel grade shall be S355 JR. Coat the steel pipe sections with hot dip galvanizing minimum mass of zinc coating of 650g/sqm in accordance with SABS 763-1977 clause 4.3.1 Table 2. The 4,5 mm wall thickness. Flanges to be drilled to SABS 1123 – 1977 Table 100/4</t>
  </si>
  <si>
    <t>6.5.1</t>
  </si>
  <si>
    <t>60 mm diameter pipe (60 DN)</t>
  </si>
  <si>
    <t>(i) Extra over pipe for specials and fittings</t>
  </si>
  <si>
    <t>6.5.2</t>
  </si>
  <si>
    <t>a) Brass Ball Valve female tread ends and male outlet DN 20/PN25</t>
  </si>
  <si>
    <t>6.5.3</t>
  </si>
  <si>
    <t>b)	20 mm Stainless steel socket</t>
  </si>
  <si>
    <t>6.5.4</t>
  </si>
  <si>
    <t>c)	Heavy duty galvanised tee complete with 100mm Dia (glycerine filled) Pressure gauge reading from 0-1600 KPa with brass sampling tap.</t>
  </si>
  <si>
    <t>6.5.5</t>
  </si>
  <si>
    <t>d)	Flow switch hole</t>
  </si>
  <si>
    <t>6.5.6</t>
  </si>
  <si>
    <t>e)	Pedestal to suite pipe work</t>
  </si>
  <si>
    <t xml:space="preserve">(ii)	Valves, Water meters, Flanges to be drilled to SABS 1123 – 1977 Table 100/4 for 60 mm diameter </t>
  </si>
  <si>
    <t>6.5.7</t>
  </si>
  <si>
    <t xml:space="preserve">a)	Flanged strainer </t>
  </si>
  <si>
    <t>6.5.8</t>
  </si>
  <si>
    <t>b) 	50mm flanged Meinecke cosmos water meter (WPD)</t>
  </si>
  <si>
    <t>6.5.9</t>
  </si>
  <si>
    <t>c)	Water type non return valve</t>
  </si>
  <si>
    <t>6.5.10</t>
  </si>
  <si>
    <t xml:space="preserve">d)	AVK non rising spindle valve </t>
  </si>
  <si>
    <t>6.5.11</t>
  </si>
  <si>
    <t>e)	Air valve with T-piece (Vent-O-Mat or Similar)</t>
  </si>
  <si>
    <t>6.5.12</t>
  </si>
  <si>
    <t>f)	Flanged adaptor for HDPE pipes drilled to SABS 1123 Table 16 diameter 90 mm (DN90)</t>
  </si>
  <si>
    <t>6.5.13</t>
  </si>
  <si>
    <t>g)	90° Bend flanged adaptor</t>
  </si>
  <si>
    <t>6.5.14</t>
  </si>
  <si>
    <t>h) Scour valve</t>
  </si>
  <si>
    <t>146</t>
  </si>
  <si>
    <t>6.5.15</t>
  </si>
  <si>
    <t>i) Pressure switch (MDR 4 SD or similar)</t>
  </si>
  <si>
    <t>6.6</t>
  </si>
  <si>
    <t>SANS 10299</t>
  </si>
  <si>
    <t>MECHANICAL ITEMS</t>
  </si>
  <si>
    <t>Supply Pump elements for mono pumps  - Rates must include an allowance for wasteage, attendant activities such as cutting, drilling, welding, rigging, powdercoating etc. Consumable items such as bolts, nuts, washers, welding rods etc. must also be included in the rates submitted.</t>
  </si>
  <si>
    <t>6.6.1</t>
  </si>
  <si>
    <t>Mono BP 4H FE</t>
  </si>
  <si>
    <t>Rate Only</t>
  </si>
  <si>
    <t>6.6.2</t>
  </si>
  <si>
    <t xml:space="preserve">Mono BP 10H FE 50 </t>
  </si>
  <si>
    <t>6.6.3</t>
  </si>
  <si>
    <t xml:space="preserve">Mono BP 40M/80 twin datum </t>
  </si>
  <si>
    <t>6.6.4</t>
  </si>
  <si>
    <t xml:space="preserve">Mono BP 16H/65 twin datum </t>
  </si>
  <si>
    <t>6.6.5</t>
  </si>
  <si>
    <t xml:space="preserve">Mono BP 30H/80 twin datum </t>
  </si>
  <si>
    <t>6.6.6</t>
  </si>
  <si>
    <t>Monostroom hd kit 50 x 250 2g uo Ms MK3</t>
  </si>
  <si>
    <t>6.6.7</t>
  </si>
  <si>
    <t>Monomeester hd kit 65x295x3g uo Mm MK3</t>
  </si>
  <si>
    <t>6.6.8</t>
  </si>
  <si>
    <t>Monomeester hd kit 65x380x2g uo Mm MK3</t>
  </si>
  <si>
    <t>6.6.9</t>
  </si>
  <si>
    <t>Monomeester hd kit 80x380x4g uo Mm MK3</t>
  </si>
  <si>
    <t>6.6.10</t>
  </si>
  <si>
    <t>Base assy Ms MK3 50 uo Ms MK3</t>
  </si>
  <si>
    <t>6.6.11</t>
  </si>
  <si>
    <t>Base assy Mm MK3 80</t>
  </si>
  <si>
    <t>6.6.12</t>
  </si>
  <si>
    <t>Bracket motr Mtg Mm MK3</t>
  </si>
  <si>
    <t>6.6.13</t>
  </si>
  <si>
    <t>Bearing assy Ms MK3 250</t>
  </si>
  <si>
    <t>6.6.14</t>
  </si>
  <si>
    <t>Pulley SPB 380 2g uo Mm MK3 dual</t>
  </si>
  <si>
    <t>6.6.15</t>
  </si>
  <si>
    <t xml:space="preserve">Adaptor colmn AquaB 50 x 550 </t>
  </si>
  <si>
    <t>6.6.16</t>
  </si>
  <si>
    <t xml:space="preserve">Adaptor colmn AquaC 80 x 550 </t>
  </si>
  <si>
    <t>6.6.17</t>
  </si>
  <si>
    <t>Bracket motr mtg Mm MK3</t>
  </si>
  <si>
    <t>6.6.18</t>
  </si>
  <si>
    <t>Spacer Ms MK3</t>
  </si>
  <si>
    <t>6.6.19</t>
  </si>
  <si>
    <t>Spacer Irg Mm MK3</t>
  </si>
  <si>
    <t>147</t>
  </si>
  <si>
    <t>6.6.20</t>
  </si>
  <si>
    <t>Column 50 x 3 trunc med glv - cw sckt Alt 830003321</t>
  </si>
  <si>
    <t>6.6.21</t>
  </si>
  <si>
    <t>Column 65 x 3 hvy ctd cw sckt ALT 830003303</t>
  </si>
  <si>
    <t>6.6.22</t>
  </si>
  <si>
    <t>Column 80 x 3 trunc med glv - cw sckt Alt 830003321</t>
  </si>
  <si>
    <t>6.6.23</t>
  </si>
  <si>
    <t>Bobbin brg 50 x 16 x 4</t>
  </si>
  <si>
    <t>6.6.24</t>
  </si>
  <si>
    <t>Bobbin brg 65 x 19 x 3</t>
  </si>
  <si>
    <t>6.6.25</t>
  </si>
  <si>
    <t>Bobbin brg 80 x 22 x 3</t>
  </si>
  <si>
    <t>6.6.26</t>
  </si>
  <si>
    <t>Shaft drv 16 uo Ms MK2 &amp; MK3</t>
  </si>
  <si>
    <t>6.6.27</t>
  </si>
  <si>
    <t>Shaft 19 x 1330 EN3A/3B</t>
  </si>
  <si>
    <t>6.6.28</t>
  </si>
  <si>
    <t>Shaft column 16 x 1386 EN3A/3B</t>
  </si>
  <si>
    <t>6.6.29</t>
  </si>
  <si>
    <t>Shaft column 19 x 1330 EN3A/3B</t>
  </si>
  <si>
    <t>6.6.30</t>
  </si>
  <si>
    <t>Shaft column 22 x 1330 EN3A/3B</t>
  </si>
  <si>
    <t>6.6.31</t>
  </si>
  <si>
    <t>Shaft column 22 R x 865 uo Mm MK3</t>
  </si>
  <si>
    <t>6.6.32</t>
  </si>
  <si>
    <t>Stabilizer 50 x 150 nitr 370 RS0107 Mould no.8</t>
  </si>
  <si>
    <t>6.6.33</t>
  </si>
  <si>
    <t>Stabilizer 65 x 150 nitr 370 RS0108 Mould no.9</t>
  </si>
  <si>
    <t>6.6.34</t>
  </si>
  <si>
    <t>Stabilizer 80 x 150 nitr 370 RS0107 Mould no.8</t>
  </si>
  <si>
    <t>6.6.35</t>
  </si>
  <si>
    <t>Powermastic - 410ml per tube</t>
  </si>
  <si>
    <t>6.6.36</t>
  </si>
  <si>
    <t>Pulley SPB 140 x 2g</t>
  </si>
  <si>
    <t>6.6.37</t>
  </si>
  <si>
    <t>Pulley SPB 212 x 2g</t>
  </si>
  <si>
    <t>6.6.38</t>
  </si>
  <si>
    <t>Pulley SPB 250 x 3g</t>
  </si>
  <si>
    <t>6.6.39</t>
  </si>
  <si>
    <t>Pulley SPB 355 x 4g</t>
  </si>
  <si>
    <t>6.6.40</t>
  </si>
  <si>
    <t>Vbelt SPB 16N 1260</t>
  </si>
  <si>
    <t>6.6.41</t>
  </si>
  <si>
    <t>Vbelt SPB 16N 1590</t>
  </si>
  <si>
    <t>6.6.42</t>
  </si>
  <si>
    <t>Vbelt SPB 16N 1800</t>
  </si>
  <si>
    <t>6.6.43</t>
  </si>
  <si>
    <t>Vbelt SPB 16N 2020</t>
  </si>
  <si>
    <t>6.6.44</t>
  </si>
  <si>
    <t>Vbelt SPB 16N 1900</t>
  </si>
  <si>
    <t>148</t>
  </si>
  <si>
    <t>6.6.45</t>
  </si>
  <si>
    <t>Bush taperlock 2012 x 28</t>
  </si>
  <si>
    <t>6.6.46</t>
  </si>
  <si>
    <t>Bush taperlock 2517 x 48</t>
  </si>
  <si>
    <t>6.6.47</t>
  </si>
  <si>
    <t>Bush taperlock 3020 x 48</t>
  </si>
  <si>
    <t>6.6.48</t>
  </si>
  <si>
    <t>Bush taperlock 2517 x 42</t>
  </si>
  <si>
    <t>6.6.49</t>
  </si>
  <si>
    <t>1xMotor 3kW 4P 400V for WEG W20</t>
  </si>
  <si>
    <t>6.6.50</t>
  </si>
  <si>
    <t>1xMotor 4kW 4P 400V for WEG W20</t>
  </si>
  <si>
    <t>6.6.51</t>
  </si>
  <si>
    <t>1xMotor 5.5kW 4P 380V for WEG W20</t>
  </si>
  <si>
    <t>6.6.52</t>
  </si>
  <si>
    <t>1xMotor 7.5kW 4P 400V for WEG W20</t>
  </si>
  <si>
    <t>6.6.53</t>
  </si>
  <si>
    <t>1xMotor 11kW 4P 400V for WEG W20</t>
  </si>
  <si>
    <t>6.6.54</t>
  </si>
  <si>
    <t>1xMotor 15kW 4P 400V for WEG W20</t>
  </si>
  <si>
    <t>6.6.55</t>
  </si>
  <si>
    <t>Vbelt Cover</t>
  </si>
  <si>
    <t>6.6.56</t>
  </si>
  <si>
    <t>Flow control valve 50mm dia by Bermad or approved similar</t>
  </si>
  <si>
    <t>6.6.57</t>
  </si>
  <si>
    <t>Additional Mechanical works</t>
  </si>
  <si>
    <t>6.7</t>
  </si>
  <si>
    <t>SANS 10142-1</t>
  </si>
  <si>
    <t>ELECTRICAL WORKS</t>
  </si>
  <si>
    <t>6.7.1</t>
  </si>
  <si>
    <t xml:space="preserve">Provisional Sums - Eskom Supply &amp; Install Application </t>
  </si>
  <si>
    <t>PC Sum</t>
  </si>
  <si>
    <t>6.7.2</t>
  </si>
  <si>
    <t>SANS 156</t>
  </si>
  <si>
    <t>Supply 3 phase 400V 100A 25kA MCCB c/w integrated earth leakage protection</t>
  </si>
  <si>
    <t>6.7.3</t>
  </si>
  <si>
    <t>SANS 60947</t>
  </si>
  <si>
    <t>Supply wired starter panel for a 4kW 4 pole induction electric motor c/w start/stop push buttons, e/stop, timers and aux contacts (Refer to Drawings)</t>
  </si>
  <si>
    <t>6.7.4</t>
  </si>
  <si>
    <t>Supply wired starter panel for a 5.5kW 4 pole induction electric motor c/w start/stop push buttons, e/stop, timers and aux contacts (Refer to Drawings)</t>
  </si>
  <si>
    <t>6.7.5</t>
  </si>
  <si>
    <t>Supply wired starter panel for a 7.5kW 4 pole induction electric motor c/w start/stop push buttons, e/stop, timers and aux contacts (Refer to Drawings)</t>
  </si>
  <si>
    <t>6.7.6</t>
  </si>
  <si>
    <t>SANS 474:2006 NRS 057:2005</t>
  </si>
  <si>
    <t>Supply 5(100)A digital 3 phase 400v +N kWH Meter digital</t>
  </si>
  <si>
    <t>149</t>
  </si>
  <si>
    <t>Supply lights and switches for BH house:</t>
  </si>
  <si>
    <t>6.7.7</t>
  </si>
  <si>
    <t>PL9  Fitting c/w Bulkhead Clear Light</t>
  </si>
  <si>
    <t>6.7.8</t>
  </si>
  <si>
    <t>2 Lever 2 Way Light Switch for 2 X 4 Electrical Box</t>
  </si>
  <si>
    <t>6.7.9</t>
  </si>
  <si>
    <t>25mm galvanized conduit, complete with saddles/brackets</t>
  </si>
  <si>
    <t>SANS 1418</t>
  </si>
  <si>
    <t xml:space="preserve">Supply 600V/1000V PVC Aerial bundle conductor cables. Cables to have stranded Cu. Conductors: </t>
  </si>
  <si>
    <t>6.7.10</t>
  </si>
  <si>
    <t>70mm2</t>
  </si>
  <si>
    <t>6.7.11</t>
  </si>
  <si>
    <t>Supply and install treated poles with all accessories and dressing of poles to hang cables (including pigtails, cable hooks, anchor cable, end hooks etc.)</t>
  </si>
  <si>
    <t>6.7.12</t>
  </si>
  <si>
    <t>Additional Electrical works</t>
  </si>
  <si>
    <t>Generator</t>
  </si>
  <si>
    <t>6.7.13</t>
  </si>
  <si>
    <t>Provisional allowance for generators and enclosures</t>
  </si>
  <si>
    <t>Refurbish Elevated Tanks</t>
  </si>
  <si>
    <t>6.7.14</t>
  </si>
  <si>
    <t>Provisional allowance to refurbish elevated storage tank s instructed</t>
  </si>
  <si>
    <t>150</t>
  </si>
  <si>
    <t>SUMMARY OF SECTIONS</t>
  </si>
  <si>
    <t xml:space="preserve"> </t>
  </si>
  <si>
    <t>SECTION</t>
  </si>
  <si>
    <t>SECTION 1 : PRELIMINARY AND _x000D_
                   GENERAL</t>
  </si>
  <si>
    <t>SECTION 5 : MEDIUM-PRESSURE _x000D_
                    PIPELINES</t>
  </si>
  <si>
    <t>SECTION 6: BOREHOLE EQUIPMENT</t>
  </si>
  <si>
    <t>Sub-total</t>
  </si>
  <si>
    <t>ADD 10% CONTINGENCIES AND ESCALATION</t>
  </si>
  <si>
    <t>ADD 15% VAT</t>
  </si>
  <si>
    <t xml:space="preserve"> TOTAL CARRIED FORWARD TO SUMMARY OF SCHEDULES</t>
  </si>
  <si>
    <t>151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</si>
</sst>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0.00"/>
    <numFmt numFmtId="165" formatCode="#\ ##0"/>
    <numFmt numFmtId="166" formatCode="#\ ##0.0"/>
  </numFmts>
  <fonts count="6" x14ac:knownFonts="1">
    <font>
      <sz val="11"/>
      <name val="Calibri"/>
      <family val="2"/>
      <scheme val="minor"/>
    </font>
    <font>
      <sz val="10"/>
      <name val="Calibri"/>
      <scheme val="minor"/>
    </font>
    <font>
      <sz val="10"/>
      <name val="Times New Roman"/>
    </font>
    <font>
      <b/>
      <i/>
      <u/>
      <sz val="10"/>
      <name val="Times New Roman"/>
    </font>
    <font>
      <u/>
      <sz val="10"/>
      <name val="Times New Roman"/>
    </font>
    <font>
      <sz val="9"/>
      <name val="Tahoma"/>
    </font>
  </fonts>
  <fills count="4">
    <fill>
      <patternFill patternType="none"/>
    </fill>
    <fill>
      <patternFill patternType="gray125"/>
    </fill>
    <fill>
      <patternFill patternType="solid">
        <fgColor rgb="FFFFFF80"/>
      </patternFill>
    </fill>
    <fill>
      <patternFill patternType="solid">
        <fgColor rgb="FFFFFFFF"/>
      </patternFill>
    </fill>
  </fills>
  <borders count="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style="thin">
        <color auto="1"/>
      </bottom>
      <diagonal/>
    </border>
    <border>
      <left/>
      <right/>
      <top style="thin">
        <color auto="1"/>
      </top>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2" fillId="0" borderId="0" xfId="0" applyFont="1" applyAlignment="1">
      <alignment vertical="top" wrapText="1"/>
    </xf>
    <xf numFmtId="0" fontId="2" fillId="0" borderId="0" xfId="0" applyFont="1" applyAlignment="1">
      <alignment vertical="center" wrapText="1"/>
    </xf>
    <xf numFmtId="0" fontId="0" fillId="0" borderId="0" xfId="0" applyAlignment="1">
      <alignment vertical="top"/>
    </xf>
    <xf numFmtId="0" fontId="3" fillId="0" borderId="0" xfId="0" applyFont="1" applyAlignment="1">
      <alignment horizontal="left" vertical="top"/>
    </xf>
    <xf numFmtId="0" fontId="2" fillId="0" borderId="0" xfId="0" applyFont="1" applyAlignment="1">
      <alignment horizontal="left" vertical="top"/>
    </xf>
    <xf numFmtId="0" fontId="4" fillId="0" borderId="0" xfId="0" applyFont="1" applyAlignment="1">
      <alignment horizontal="left" vertical="top"/>
    </xf>
    <xf numFmtId="0" fontId="2" fillId="0" borderId="0" xfId="0" applyFont="1" applyAlignment="1">
      <alignment horizontal="right" vertical="top"/>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49" fontId="2" fillId="0" borderId="3" xfId="0" applyNumberFormat="1" applyFont="1" applyBorder="1" applyAlignment="1">
      <alignment horizontal="left" vertical="top" wrapText="1"/>
    </xf>
    <xf numFmtId="49" fontId="2" fillId="0" borderId="4" xfId="0" applyNumberFormat="1" applyFont="1" applyBorder="1" applyAlignment="1">
      <alignment horizontal="left" vertical="top" wrapText="1"/>
    </xf>
    <xf numFmtId="0" fontId="2" fillId="0" borderId="4" xfId="0" applyFont="1" applyBorder="1" applyAlignment="1">
      <alignment horizontal="center" vertical="top" wrapText="1"/>
    </xf>
    <xf numFmtId="0" fontId="2" fillId="0" borderId="4" xfId="0" applyFont="1" applyBorder="1" applyAlignment="1">
      <alignment horizontal="right" vertical="top" wrapText="1"/>
    </xf>
    <xf numFmtId="164" fontId="2" fillId="0" borderId="4" xfId="0" applyNumberFormat="1" applyFont="1" applyBorder="1" applyAlignment="1">
      <alignment horizontal="right" vertical="top" wrapText="1"/>
    </xf>
    <xf numFmtId="0" fontId="2" fillId="0" borderId="3" xfId="0" applyFont="1" applyBorder="1" applyAlignment="1">
      <alignment vertical="top" wrapText="1"/>
    </xf>
    <xf numFmtId="0" fontId="2" fillId="0" borderId="4" xfId="0" applyFont="1" applyBorder="1" applyAlignment="1">
      <alignment vertical="top" wrapText="1"/>
    </xf>
    <xf numFmtId="49" fontId="2" fillId="0" borderId="4" xfId="0" applyNumberFormat="1" applyFont="1" applyBorder="1" applyAlignment="1">
      <alignment horizontal="center" vertical="top" wrapText="1"/>
    </xf>
    <xf numFmtId="165" fontId="2" fillId="0" borderId="4" xfId="0" applyNumberFormat="1" applyFont="1" applyBorder="1" applyAlignment="1">
      <alignment horizontal="right" vertical="top" wrapText="1"/>
    </xf>
    <xf numFmtId="164" fontId="2" fillId="2" borderId="4" xfId="0" applyNumberFormat="1" applyFont="1" applyFill="1" applyBorder="1" applyAlignment="1" applyProtection="1">
      <alignment horizontal="right" vertical="top" wrapText="1"/>
      <protection locked="0"/>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5" xfId="0" applyFont="1" applyBorder="1" applyAlignment="1">
      <alignment horizontal="center" vertical="center"/>
    </xf>
    <xf numFmtId="49" fontId="2" fillId="0" borderId="5" xfId="0" applyNumberFormat="1" applyFont="1" applyBorder="1" applyAlignment="1">
      <alignment horizontal="left" vertical="center" wrapText="1"/>
    </xf>
    <xf numFmtId="0" fontId="2" fillId="0" borderId="5" xfId="0" applyFont="1" applyBorder="1" applyAlignment="1">
      <alignment horizontal="center" vertical="center" wrapText="1"/>
    </xf>
    <xf numFmtId="0" fontId="2" fillId="0" borderId="5" xfId="0" applyFont="1" applyBorder="1" applyAlignment="1">
      <alignment horizontal="right" vertical="center" wrapText="1"/>
    </xf>
    <xf numFmtId="164" fontId="2" fillId="0" borderId="2" xfId="0" applyNumberFormat="1" applyFont="1" applyBorder="1" applyAlignment="1">
      <alignment horizontal="right" vertical="center" wrapText="1"/>
    </xf>
    <xf numFmtId="164" fontId="2" fillId="3" borderId="4" xfId="0" applyNumberFormat="1" applyFont="1" applyFill="1" applyBorder="1" applyAlignment="1">
      <alignment horizontal="right" vertical="top" wrapText="1"/>
    </xf>
    <xf numFmtId="166" fontId="2" fillId="0" borderId="4" xfId="0" applyNumberFormat="1" applyFont="1" applyBorder="1" applyAlignment="1">
      <alignment horizontal="right" vertical="top" wrapText="1"/>
    </xf>
    <xf numFmtId="0" fontId="2" fillId="0" borderId="4" xfId="0" applyFont="1" applyBorder="1" applyAlignment="1">
      <alignment horizontal="left" vertical="top" wrapText="1"/>
    </xf>
    <xf numFmtId="0" fontId="2" fillId="0" borderId="0" xfId="0" applyFont="1" applyAlignment="1">
      <alignment horizontal="center" vertical="top"/>
    </xf>
    <xf numFmtId="0" fontId="2" fillId="0" borderId="0" xfId="0" applyFont="1" applyAlignment="1">
      <alignment horizontal="center" vertical="top" wrapText="1"/>
    </xf>
    <xf numFmtId="0" fontId="2" fillId="0" borderId="0" xfId="0" applyFont="1" applyAlignment="1">
      <alignment horizontal="left" vertical="top" wrapText="1"/>
    </xf>
    <xf numFmtId="49" fontId="2" fillId="0" borderId="0" xfId="0" applyNumberFormat="1" applyFont="1" applyAlignment="1">
      <alignment horizontal="left" vertical="top" wrapText="1"/>
    </xf>
    <xf numFmtId="164" fontId="2" fillId="0" borderId="0" xfId="0" applyNumberFormat="1" applyFont="1" applyAlignment="1">
      <alignment horizontal="right" vertical="top" wrapText="1"/>
    </xf>
    <xf numFmtId="164" fontId="2" fillId="0" borderId="6" xfId="0" applyNumberFormat="1" applyFont="1" applyBorder="1" applyAlignment="1">
      <alignment horizontal="right" vertical="top" wrapText="1"/>
    </xf>
    <xf numFmtId="0" fontId="2" fillId="0" borderId="0" xfId="0" applyFont="1" applyAlignment="1">
      <alignment horizontal="left" vertical="center" wrapText="1"/>
    </xf>
    <xf numFmtId="0" fontId="2" fillId="0" borderId="0" xfId="0" applyFont="1" applyAlignment="1">
      <alignment horizontal="left" vertical="center"/>
    </xf>
    <xf numFmtId="49" fontId="2" fillId="0" borderId="0" xfId="0" applyNumberFormat="1" applyFont="1" applyAlignment="1">
      <alignment horizontal="left" vertical="center" wrapText="1"/>
    </xf>
    <xf numFmtId="164" fontId="2" fillId="0" borderId="5" xfId="0" applyNumberFormat="1" applyFont="1" applyBorder="1" applyAlignment="1">
      <alignment horizontal="right" vertical="center" wrapText="1"/>
    </xf>
  </cellXfs>
  <cellStyles count="1">
    <cellStyle name="Normal"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96"/>
  <sheetViews>
    <sheetView showGridLines="0" tabSelected="1" topLeftCell="B1" workbookViewId="0">
      <selection activeCell="B285" sqref="B285"/>
    </sheetView>
  </sheetViews>
  <sheetFormatPr defaultColWidth="9.08984375" defaultRowHeight="14.5" x14ac:dyDescent="0.35"/>
  <cols>
    <col min="1" max="1" width="5.453125" style="4" hidden="1" customWidth="1"/>
    <col min="2" max="2" width="8.08984375" style="4" customWidth="1"/>
    <col min="3" max="3" width="9.08984375" style="4" customWidth="1"/>
    <col min="4" max="4" width="4.36328125" style="4" customWidth="1"/>
    <col min="5" max="5" width="34.54296875" style="4" customWidth="1"/>
    <col min="6" max="6" width="7" style="4" customWidth="1"/>
    <col min="7" max="8" width="10.90625" style="4" customWidth="1"/>
    <col min="9" max="9" width="14" style="4" customWidth="1"/>
    <col min="10" max="16384" width="9.08984375" style="4"/>
  </cols>
  <sheetData>
    <row r="1" spans="1:9" s="1" customFormat="1" ht="13.5" x14ac:dyDescent="0.35">
      <c r="A1" s="1" t="s">
        <v>0</v>
      </c>
      <c r="B1" s="5" t="s">
        <v>1</v>
      </c>
    </row>
    <row r="2" spans="1:9" s="1" customFormat="1" ht="13" x14ac:dyDescent="0.35">
      <c r="A2" s="1" t="s">
        <v>2</v>
      </c>
      <c r="B2" s="6" t="s">
        <v>3</v>
      </c>
    </row>
    <row r="3" spans="1:9" s="1" customFormat="1" ht="13" x14ac:dyDescent="0.35">
      <c r="B3" s="7" t="s">
        <v>4</v>
      </c>
    </row>
    <row r="4" spans="1:9" s="1" customFormat="1" ht="13" x14ac:dyDescent="0.35">
      <c r="I4" s="8" t="s">
        <v>5</v>
      </c>
    </row>
    <row r="5" spans="1:9" s="2" customFormat="1" ht="30.15" customHeight="1" x14ac:dyDescent="0.35">
      <c r="B5" s="9" t="s">
        <v>6</v>
      </c>
      <c r="C5" s="9" t="s">
        <v>7</v>
      </c>
      <c r="D5" s="9" t="s">
        <v>8</v>
      </c>
      <c r="E5" s="9" t="s">
        <v>9</v>
      </c>
      <c r="F5" s="9" t="s">
        <v>10</v>
      </c>
      <c r="G5" s="9" t="s">
        <v>11</v>
      </c>
      <c r="H5" s="9" t="s">
        <v>12</v>
      </c>
      <c r="I5" s="10" t="s">
        <v>13</v>
      </c>
    </row>
    <row r="6" spans="1:9" s="2" customFormat="1" ht="26.75" customHeight="1" x14ac:dyDescent="0.35">
      <c r="A6" s="2">
        <v>199</v>
      </c>
      <c r="B6" s="11" t="s">
        <v>14</v>
      </c>
      <c r="C6" s="12" t="s">
        <v>15</v>
      </c>
      <c r="D6" s="13"/>
      <c r="E6" s="12" t="s">
        <v>5</v>
      </c>
      <c r="F6" s="13"/>
      <c r="G6" s="14"/>
      <c r="H6" s="14"/>
      <c r="I6" s="15"/>
    </row>
    <row r="7" spans="1:9" s="2" customFormat="1" ht="13.4" customHeight="1" x14ac:dyDescent="0.35">
      <c r="B7" s="16"/>
      <c r="C7" s="17"/>
      <c r="D7" s="17"/>
      <c r="E7" s="17"/>
      <c r="F7" s="17"/>
      <c r="G7" s="17"/>
      <c r="H7" s="17"/>
      <c r="I7" s="17"/>
    </row>
    <row r="8" spans="1:9" s="2" customFormat="1" ht="13.4" customHeight="1" x14ac:dyDescent="0.35">
      <c r="A8" s="2">
        <v>200</v>
      </c>
      <c r="B8" s="11" t="s">
        <v>16</v>
      </c>
      <c r="C8" s="12" t="s">
        <v>17</v>
      </c>
      <c r="D8" s="13"/>
      <c r="E8" s="12" t="s">
        <v>18</v>
      </c>
      <c r="F8" s="13"/>
      <c r="G8" s="14"/>
      <c r="H8" s="14"/>
      <c r="I8" s="15"/>
    </row>
    <row r="9" spans="1:9" s="2" customFormat="1" ht="13.4" customHeight="1" x14ac:dyDescent="0.35">
      <c r="B9" s="16"/>
      <c r="C9" s="17"/>
      <c r="D9" s="17"/>
      <c r="E9" s="17"/>
      <c r="F9" s="17"/>
      <c r="G9" s="17"/>
      <c r="H9" s="17"/>
      <c r="I9" s="17"/>
    </row>
    <row r="10" spans="1:9" s="2" customFormat="1" ht="13.4" customHeight="1" x14ac:dyDescent="0.35">
      <c r="A10" s="2">
        <v>201</v>
      </c>
      <c r="B10" s="11" t="s">
        <v>19</v>
      </c>
      <c r="C10" s="12" t="s">
        <v>20</v>
      </c>
      <c r="D10" s="13"/>
      <c r="E10" s="12" t="s">
        <v>21</v>
      </c>
      <c r="F10" s="18" t="s">
        <v>22</v>
      </c>
      <c r="G10" s="19">
        <v>1</v>
      </c>
      <c r="H10" s="20">
        <v>0</v>
      </c>
      <c r="I10" s="15">
        <f>IF(F10 = CHAR(37), G10*H10/100,G10*H10)</f>
        <v>0</v>
      </c>
    </row>
    <row r="11" spans="1:9" s="2" customFormat="1" ht="13.4" customHeight="1" x14ac:dyDescent="0.35">
      <c r="B11" s="16"/>
      <c r="C11" s="17"/>
      <c r="D11" s="17"/>
      <c r="E11" s="17"/>
      <c r="F11" s="17"/>
      <c r="G11" s="17"/>
      <c r="H11" s="17"/>
      <c r="I11" s="17"/>
    </row>
    <row r="12" spans="1:9" s="2" customFormat="1" ht="13.4" customHeight="1" x14ac:dyDescent="0.35">
      <c r="A12" s="2">
        <v>202</v>
      </c>
      <c r="B12" s="11"/>
      <c r="C12" s="12" t="s">
        <v>23</v>
      </c>
      <c r="D12" s="13"/>
      <c r="E12" s="12" t="s">
        <v>24</v>
      </c>
      <c r="F12" s="18"/>
      <c r="G12" s="19"/>
      <c r="H12" s="15"/>
      <c r="I12" s="15"/>
    </row>
    <row r="13" spans="1:9" s="2" customFormat="1" ht="13.4" customHeight="1" x14ac:dyDescent="0.35">
      <c r="B13" s="16"/>
      <c r="C13" s="17"/>
      <c r="D13" s="17"/>
      <c r="E13" s="17"/>
      <c r="F13" s="17"/>
      <c r="G13" s="17"/>
      <c r="H13" s="17"/>
      <c r="I13" s="17"/>
    </row>
    <row r="14" spans="1:9" s="2" customFormat="1" ht="13.4" customHeight="1" x14ac:dyDescent="0.35">
      <c r="A14" s="2">
        <v>203</v>
      </c>
      <c r="B14" s="11"/>
      <c r="C14" s="12" t="s">
        <v>25</v>
      </c>
      <c r="D14" s="13"/>
      <c r="E14" s="12" t="s">
        <v>26</v>
      </c>
      <c r="F14" s="18"/>
      <c r="G14" s="19"/>
      <c r="H14" s="15"/>
      <c r="I14" s="15"/>
    </row>
    <row r="15" spans="1:9" s="2" customFormat="1" ht="13.4" customHeight="1" x14ac:dyDescent="0.35">
      <c r="B15" s="16"/>
      <c r="C15" s="17"/>
      <c r="D15" s="17"/>
      <c r="E15" s="17"/>
      <c r="F15" s="17"/>
      <c r="G15" s="17"/>
      <c r="H15" s="17"/>
      <c r="I15" s="17"/>
    </row>
    <row r="16" spans="1:9" s="2" customFormat="1" ht="26.75" customHeight="1" x14ac:dyDescent="0.35">
      <c r="A16" s="2">
        <v>204</v>
      </c>
      <c r="B16" s="11" t="s">
        <v>27</v>
      </c>
      <c r="C16" s="12" t="s">
        <v>28</v>
      </c>
      <c r="D16" s="13"/>
      <c r="E16" s="12" t="s">
        <v>29</v>
      </c>
      <c r="F16" s="18" t="s">
        <v>22</v>
      </c>
      <c r="G16" s="19">
        <v>1</v>
      </c>
      <c r="H16" s="20">
        <v>0</v>
      </c>
      <c r="I16" s="15">
        <f>IF(F16 = CHAR(37), G16*H16/100,G16*H16)</f>
        <v>0</v>
      </c>
    </row>
    <row r="17" spans="1:9" s="2" customFormat="1" ht="13.4" customHeight="1" x14ac:dyDescent="0.35">
      <c r="B17" s="16"/>
      <c r="C17" s="17"/>
      <c r="D17" s="17"/>
      <c r="E17" s="17"/>
      <c r="F17" s="17"/>
      <c r="G17" s="17"/>
      <c r="H17" s="17"/>
      <c r="I17" s="17"/>
    </row>
    <row r="18" spans="1:9" s="2" customFormat="1" ht="13.4" customHeight="1" x14ac:dyDescent="0.35">
      <c r="A18" s="2">
        <v>656</v>
      </c>
      <c r="B18" s="11" t="s">
        <v>30</v>
      </c>
      <c r="C18" s="12"/>
      <c r="D18" s="13" t="s">
        <v>31</v>
      </c>
      <c r="E18" s="12" t="s">
        <v>32</v>
      </c>
      <c r="F18" s="18" t="s">
        <v>33</v>
      </c>
      <c r="G18" s="19">
        <v>2</v>
      </c>
      <c r="H18" s="20">
        <v>0</v>
      </c>
      <c r="I18" s="15">
        <f>IF(F18 = CHAR(37), G18*H18/100,G18*H18)</f>
        <v>0</v>
      </c>
    </row>
    <row r="19" spans="1:9" s="2" customFormat="1" ht="13.4" customHeight="1" x14ac:dyDescent="0.35">
      <c r="B19" s="16"/>
      <c r="C19" s="17"/>
      <c r="D19" s="17"/>
      <c r="E19" s="17"/>
      <c r="F19" s="17"/>
      <c r="G19" s="17"/>
      <c r="H19" s="17"/>
      <c r="I19" s="17"/>
    </row>
    <row r="20" spans="1:9" s="2" customFormat="1" ht="13.4" customHeight="1" x14ac:dyDescent="0.35">
      <c r="A20" s="2">
        <v>205</v>
      </c>
      <c r="B20" s="11"/>
      <c r="C20" s="12" t="s">
        <v>34</v>
      </c>
      <c r="D20" s="13"/>
      <c r="E20" s="12" t="s">
        <v>35</v>
      </c>
      <c r="F20" s="18"/>
      <c r="G20" s="19"/>
      <c r="H20" s="15"/>
      <c r="I20" s="15"/>
    </row>
    <row r="21" spans="1:9" s="2" customFormat="1" ht="13.4" customHeight="1" x14ac:dyDescent="0.35">
      <c r="B21" s="16"/>
      <c r="C21" s="17"/>
      <c r="D21" s="17"/>
      <c r="E21" s="17"/>
      <c r="F21" s="17"/>
      <c r="G21" s="17"/>
      <c r="H21" s="17"/>
      <c r="I21" s="17"/>
    </row>
    <row r="22" spans="1:9" s="2" customFormat="1" ht="13.4" customHeight="1" x14ac:dyDescent="0.35">
      <c r="A22" s="2">
        <v>206</v>
      </c>
      <c r="B22" s="11" t="s">
        <v>36</v>
      </c>
      <c r="C22" s="12"/>
      <c r="D22" s="13"/>
      <c r="E22" s="12" t="s">
        <v>37</v>
      </c>
      <c r="F22" s="18" t="s">
        <v>22</v>
      </c>
      <c r="G22" s="19">
        <v>1</v>
      </c>
      <c r="H22" s="20">
        <v>0</v>
      </c>
      <c r="I22" s="15">
        <f>IF(F22 = CHAR(37), G22*H22/100,G22*H22)</f>
        <v>0</v>
      </c>
    </row>
    <row r="23" spans="1:9" s="2" customFormat="1" ht="13.4" customHeight="1" x14ac:dyDescent="0.35">
      <c r="B23" s="16"/>
      <c r="C23" s="17"/>
      <c r="D23" s="17"/>
      <c r="E23" s="17"/>
      <c r="F23" s="17"/>
      <c r="G23" s="17"/>
      <c r="H23" s="17"/>
      <c r="I23" s="17"/>
    </row>
    <row r="24" spans="1:9" s="2" customFormat="1" ht="13.4" customHeight="1" x14ac:dyDescent="0.35">
      <c r="A24" s="2">
        <v>207</v>
      </c>
      <c r="B24" s="11" t="s">
        <v>38</v>
      </c>
      <c r="C24" s="12"/>
      <c r="D24" s="13"/>
      <c r="E24" s="12" t="s">
        <v>39</v>
      </c>
      <c r="F24" s="18" t="s">
        <v>22</v>
      </c>
      <c r="G24" s="19">
        <v>1</v>
      </c>
      <c r="H24" s="20">
        <v>0</v>
      </c>
      <c r="I24" s="15">
        <f>IF(F24 = CHAR(37), G24*H24/100,G24*H24)</f>
        <v>0</v>
      </c>
    </row>
    <row r="25" spans="1:9" s="2" customFormat="1" ht="13.4" customHeight="1" x14ac:dyDescent="0.35">
      <c r="B25" s="16"/>
      <c r="C25" s="17"/>
      <c r="D25" s="17"/>
      <c r="E25" s="17"/>
      <c r="F25" s="17"/>
      <c r="G25" s="17"/>
      <c r="H25" s="17"/>
      <c r="I25" s="17"/>
    </row>
    <row r="26" spans="1:9" s="2" customFormat="1" ht="13.4" customHeight="1" x14ac:dyDescent="0.35">
      <c r="A26" s="2">
        <v>208</v>
      </c>
      <c r="B26" s="11" t="s">
        <v>40</v>
      </c>
      <c r="C26" s="12"/>
      <c r="D26" s="13"/>
      <c r="E26" s="12" t="s">
        <v>41</v>
      </c>
      <c r="F26" s="18" t="s">
        <v>22</v>
      </c>
      <c r="G26" s="19">
        <v>1</v>
      </c>
      <c r="H26" s="20">
        <v>0</v>
      </c>
      <c r="I26" s="15">
        <f>IF(F26 = CHAR(37), G26*H26/100,G26*H26)</f>
        <v>0</v>
      </c>
    </row>
    <row r="27" spans="1:9" s="2" customFormat="1" ht="13.4" customHeight="1" x14ac:dyDescent="0.35">
      <c r="B27" s="16"/>
      <c r="C27" s="17"/>
      <c r="D27" s="17"/>
      <c r="E27" s="17"/>
      <c r="F27" s="17"/>
      <c r="G27" s="17"/>
      <c r="H27" s="17"/>
      <c r="I27" s="17"/>
    </row>
    <row r="28" spans="1:9" s="2" customFormat="1" ht="13.4" customHeight="1" x14ac:dyDescent="0.35">
      <c r="A28" s="2">
        <v>209</v>
      </c>
      <c r="B28" s="11" t="s">
        <v>42</v>
      </c>
      <c r="C28" s="12"/>
      <c r="D28" s="13"/>
      <c r="E28" s="12" t="s">
        <v>43</v>
      </c>
      <c r="F28" s="18" t="s">
        <v>22</v>
      </c>
      <c r="G28" s="19">
        <v>1</v>
      </c>
      <c r="H28" s="20">
        <v>0</v>
      </c>
      <c r="I28" s="15">
        <f>IF(F28 = CHAR(37), G28*H28/100,G28*H28)</f>
        <v>0</v>
      </c>
    </row>
    <row r="29" spans="1:9" s="2" customFormat="1" ht="13.4" customHeight="1" x14ac:dyDescent="0.35">
      <c r="B29" s="16"/>
      <c r="C29" s="17"/>
      <c r="D29" s="17"/>
      <c r="E29" s="17"/>
      <c r="F29" s="17"/>
      <c r="G29" s="17"/>
      <c r="H29" s="17"/>
      <c r="I29" s="17"/>
    </row>
    <row r="30" spans="1:9" s="2" customFormat="1" ht="13.4" customHeight="1" x14ac:dyDescent="0.35">
      <c r="A30" s="2">
        <v>210</v>
      </c>
      <c r="B30" s="11" t="s">
        <v>44</v>
      </c>
      <c r="C30" s="12"/>
      <c r="D30" s="13"/>
      <c r="E30" s="12" t="s">
        <v>45</v>
      </c>
      <c r="F30" s="18" t="s">
        <v>22</v>
      </c>
      <c r="G30" s="19">
        <v>1</v>
      </c>
      <c r="H30" s="20">
        <v>0</v>
      </c>
      <c r="I30" s="15">
        <f>IF(F30 = CHAR(37), G30*H30/100,G30*H30)</f>
        <v>0</v>
      </c>
    </row>
    <row r="31" spans="1:9" s="2" customFormat="1" ht="13.4" customHeight="1" x14ac:dyDescent="0.35">
      <c r="B31" s="16"/>
      <c r="C31" s="17"/>
      <c r="D31" s="17"/>
      <c r="E31" s="17"/>
      <c r="F31" s="17"/>
      <c r="G31" s="17"/>
      <c r="H31" s="17"/>
      <c r="I31" s="17"/>
    </row>
    <row r="32" spans="1:9" s="2" customFormat="1" ht="26.75" customHeight="1" x14ac:dyDescent="0.35">
      <c r="A32" s="2">
        <v>211</v>
      </c>
      <c r="B32" s="11" t="s">
        <v>46</v>
      </c>
      <c r="C32" s="12"/>
      <c r="D32" s="13"/>
      <c r="E32" s="12" t="s">
        <v>47</v>
      </c>
      <c r="F32" s="18" t="s">
        <v>22</v>
      </c>
      <c r="G32" s="19">
        <v>1</v>
      </c>
      <c r="H32" s="20">
        <v>0</v>
      </c>
      <c r="I32" s="15">
        <f>IF(F32 = CHAR(37), G32*H32/100,G32*H32)</f>
        <v>0</v>
      </c>
    </row>
    <row r="33" spans="1:9" s="2" customFormat="1" ht="13.4" customHeight="1" x14ac:dyDescent="0.35">
      <c r="B33" s="16"/>
      <c r="C33" s="17"/>
      <c r="D33" s="17"/>
      <c r="E33" s="17"/>
      <c r="F33" s="17"/>
      <c r="G33" s="17"/>
      <c r="H33" s="17"/>
      <c r="I33" s="17"/>
    </row>
    <row r="34" spans="1:9" s="2" customFormat="1" ht="13.4" customHeight="1" x14ac:dyDescent="0.35">
      <c r="A34" s="2">
        <v>212</v>
      </c>
      <c r="B34" s="11" t="s">
        <v>48</v>
      </c>
      <c r="C34" s="12"/>
      <c r="D34" s="13"/>
      <c r="E34" s="12" t="s">
        <v>49</v>
      </c>
      <c r="F34" s="18" t="s">
        <v>22</v>
      </c>
      <c r="G34" s="19">
        <v>1</v>
      </c>
      <c r="H34" s="20">
        <v>0</v>
      </c>
      <c r="I34" s="15">
        <f>IF(F34 = CHAR(37), G34*H34/100,G34*H34)</f>
        <v>0</v>
      </c>
    </row>
    <row r="35" spans="1:9" s="2" customFormat="1" ht="13.4" customHeight="1" x14ac:dyDescent="0.35">
      <c r="B35" s="16"/>
      <c r="C35" s="17"/>
      <c r="D35" s="17"/>
      <c r="E35" s="17"/>
      <c r="F35" s="17"/>
      <c r="G35" s="17"/>
      <c r="H35" s="17"/>
      <c r="I35" s="17"/>
    </row>
    <row r="36" spans="1:9" s="2" customFormat="1" ht="13.4" customHeight="1" x14ac:dyDescent="0.35">
      <c r="A36" s="2">
        <v>213</v>
      </c>
      <c r="B36" s="11" t="s">
        <v>50</v>
      </c>
      <c r="C36" s="12"/>
      <c r="D36" s="13"/>
      <c r="E36" s="12" t="s">
        <v>51</v>
      </c>
      <c r="F36" s="18" t="s">
        <v>22</v>
      </c>
      <c r="G36" s="19">
        <v>1</v>
      </c>
      <c r="H36" s="20">
        <v>0</v>
      </c>
      <c r="I36" s="15">
        <f>IF(F36 = CHAR(37), G36*H36/100,G36*H36)</f>
        <v>0</v>
      </c>
    </row>
    <row r="37" spans="1:9" s="2" customFormat="1" ht="13.4" customHeight="1" x14ac:dyDescent="0.35">
      <c r="B37" s="16"/>
      <c r="C37" s="17"/>
      <c r="D37" s="17"/>
      <c r="E37" s="17"/>
      <c r="F37" s="17"/>
      <c r="G37" s="17"/>
      <c r="H37" s="17"/>
      <c r="I37" s="17"/>
    </row>
    <row r="38" spans="1:9" s="2" customFormat="1" ht="13.4" customHeight="1" x14ac:dyDescent="0.35">
      <c r="A38" s="2">
        <v>214</v>
      </c>
      <c r="B38" s="11" t="s">
        <v>52</v>
      </c>
      <c r="C38" s="12" t="s">
        <v>53</v>
      </c>
      <c r="D38" s="13"/>
      <c r="E38" s="12" t="s">
        <v>54</v>
      </c>
      <c r="F38" s="18" t="s">
        <v>22</v>
      </c>
      <c r="G38" s="19">
        <v>1</v>
      </c>
      <c r="H38" s="20">
        <v>0</v>
      </c>
      <c r="I38" s="15">
        <f>IF(F38 = CHAR(37), G38*H38/100,G38*H38)</f>
        <v>0</v>
      </c>
    </row>
    <row r="39" spans="1:9" s="2" customFormat="1" ht="13.4" customHeight="1" x14ac:dyDescent="0.35">
      <c r="B39" s="16"/>
      <c r="C39" s="17"/>
      <c r="D39" s="17"/>
      <c r="E39" s="17"/>
      <c r="F39" s="17"/>
      <c r="G39" s="17"/>
      <c r="H39" s="17"/>
      <c r="I39" s="17"/>
    </row>
    <row r="40" spans="1:9" s="2" customFormat="1" ht="26.75" customHeight="1" x14ac:dyDescent="0.35">
      <c r="A40" s="2">
        <v>215</v>
      </c>
      <c r="B40" s="11" t="s">
        <v>55</v>
      </c>
      <c r="C40" s="12" t="s">
        <v>56</v>
      </c>
      <c r="D40" s="13"/>
      <c r="E40" s="12" t="s">
        <v>57</v>
      </c>
      <c r="F40" s="18" t="s">
        <v>22</v>
      </c>
      <c r="G40" s="19">
        <v>1</v>
      </c>
      <c r="H40" s="20">
        <v>0</v>
      </c>
      <c r="I40" s="15">
        <f>IF(F40 = CHAR(37), G40*H40/100,G40*H40)</f>
        <v>0</v>
      </c>
    </row>
    <row r="41" spans="1:9" s="2" customFormat="1" ht="13.4" customHeight="1" x14ac:dyDescent="0.35">
      <c r="B41" s="16"/>
      <c r="C41" s="17"/>
      <c r="D41" s="17"/>
      <c r="E41" s="17"/>
      <c r="F41" s="17"/>
      <c r="G41" s="17"/>
      <c r="H41" s="17"/>
      <c r="I41" s="17"/>
    </row>
    <row r="42" spans="1:9" s="2" customFormat="1" ht="26.75" customHeight="1" x14ac:dyDescent="0.35">
      <c r="A42" s="2">
        <v>216</v>
      </c>
      <c r="B42" s="11" t="s">
        <v>58</v>
      </c>
      <c r="C42" s="12" t="s">
        <v>59</v>
      </c>
      <c r="D42" s="13"/>
      <c r="E42" s="12" t="s">
        <v>60</v>
      </c>
      <c r="F42" s="18"/>
      <c r="G42" s="19"/>
      <c r="H42" s="15"/>
      <c r="I42" s="15"/>
    </row>
    <row r="43" spans="1:9" s="2" customFormat="1" ht="13.4" customHeight="1" x14ac:dyDescent="0.35">
      <c r="B43" s="16"/>
      <c r="C43" s="17"/>
      <c r="D43" s="17"/>
      <c r="E43" s="17"/>
      <c r="F43" s="17"/>
      <c r="G43" s="17"/>
      <c r="H43" s="17"/>
      <c r="I43" s="17"/>
    </row>
    <row r="44" spans="1:9" s="2" customFormat="1" ht="13.4" customHeight="1" x14ac:dyDescent="0.35">
      <c r="A44" s="2">
        <v>217</v>
      </c>
      <c r="B44" s="11" t="s">
        <v>61</v>
      </c>
      <c r="C44" s="12" t="s">
        <v>62</v>
      </c>
      <c r="D44" s="13"/>
      <c r="E44" s="12" t="s">
        <v>21</v>
      </c>
      <c r="F44" s="18" t="s">
        <v>63</v>
      </c>
      <c r="G44" s="19">
        <v>10</v>
      </c>
      <c r="H44" s="20">
        <v>0</v>
      </c>
      <c r="I44" s="15">
        <f>IF(F44 = CHAR(37), G44*H44/100,G44*H44)</f>
        <v>0</v>
      </c>
    </row>
    <row r="45" spans="1:9" s="2" customFormat="1" ht="13.4" customHeight="1" x14ac:dyDescent="0.35">
      <c r="B45" s="16"/>
      <c r="C45" s="17"/>
      <c r="D45" s="17"/>
      <c r="E45" s="17"/>
      <c r="F45" s="17"/>
      <c r="G45" s="17"/>
      <c r="H45" s="17"/>
      <c r="I45" s="17"/>
    </row>
    <row r="46" spans="1:9" s="2" customFormat="1" ht="13.4" customHeight="1" x14ac:dyDescent="0.35">
      <c r="A46" s="2">
        <v>218</v>
      </c>
      <c r="B46" s="11"/>
      <c r="C46" s="12" t="s">
        <v>64</v>
      </c>
      <c r="D46" s="13"/>
      <c r="E46" s="12" t="s">
        <v>65</v>
      </c>
      <c r="F46" s="18"/>
      <c r="G46" s="19"/>
      <c r="H46" s="15"/>
      <c r="I46" s="15"/>
    </row>
    <row r="47" spans="1:9" s="2" customFormat="1" ht="13.4" customHeight="1" x14ac:dyDescent="0.35">
      <c r="B47" s="16"/>
      <c r="C47" s="17"/>
      <c r="D47" s="17"/>
      <c r="E47" s="17"/>
      <c r="F47" s="17"/>
      <c r="G47" s="17"/>
      <c r="H47" s="17"/>
      <c r="I47" s="17"/>
    </row>
    <row r="48" spans="1:9" s="2" customFormat="1" ht="26.75" customHeight="1" x14ac:dyDescent="0.35">
      <c r="A48" s="2">
        <v>219</v>
      </c>
      <c r="B48" s="11"/>
      <c r="C48" s="12" t="s">
        <v>66</v>
      </c>
      <c r="D48" s="13"/>
      <c r="E48" s="12" t="s">
        <v>67</v>
      </c>
      <c r="F48" s="18"/>
      <c r="G48" s="19"/>
      <c r="H48" s="15"/>
      <c r="I48" s="15"/>
    </row>
    <row r="49" spans="1:9" s="2" customFormat="1" ht="13.4" customHeight="1" x14ac:dyDescent="0.35">
      <c r="B49" s="16"/>
      <c r="C49" s="17"/>
      <c r="D49" s="17"/>
      <c r="E49" s="17"/>
      <c r="F49" s="17"/>
      <c r="G49" s="17"/>
      <c r="H49" s="17"/>
      <c r="I49" s="17"/>
    </row>
    <row r="50" spans="1:9" s="2" customFormat="1" ht="26.75" customHeight="1" x14ac:dyDescent="0.35">
      <c r="A50" s="2">
        <v>220</v>
      </c>
      <c r="B50" s="11" t="s">
        <v>68</v>
      </c>
      <c r="C50" s="12"/>
      <c r="D50" s="13"/>
      <c r="E50" s="12" t="s">
        <v>29</v>
      </c>
      <c r="F50" s="18" t="s">
        <v>63</v>
      </c>
      <c r="G50" s="19">
        <v>10</v>
      </c>
      <c r="H50" s="20">
        <v>0</v>
      </c>
      <c r="I50" s="15">
        <f>IF(F50 = CHAR(37), G50*H50/100,G50*H50)</f>
        <v>0</v>
      </c>
    </row>
    <row r="51" spans="1:9" s="2" customFormat="1" ht="13.4" customHeight="1" x14ac:dyDescent="0.35">
      <c r="B51" s="16"/>
      <c r="C51" s="17"/>
      <c r="D51" s="17"/>
      <c r="E51" s="17"/>
      <c r="F51" s="17"/>
      <c r="G51" s="17"/>
      <c r="H51" s="17"/>
      <c r="I51" s="17"/>
    </row>
    <row r="52" spans="1:9" s="2" customFormat="1" ht="13.4" customHeight="1" x14ac:dyDescent="0.35">
      <c r="A52" s="2">
        <v>655</v>
      </c>
      <c r="B52" s="11" t="s">
        <v>69</v>
      </c>
      <c r="C52" s="12"/>
      <c r="D52" s="13"/>
      <c r="E52" s="12" t="s">
        <v>70</v>
      </c>
      <c r="F52" s="18" t="s">
        <v>63</v>
      </c>
      <c r="G52" s="19">
        <v>10</v>
      </c>
      <c r="H52" s="20">
        <v>0</v>
      </c>
      <c r="I52" s="15">
        <f>IF(F52 = CHAR(37), G52*H52/100,G52*H52)</f>
        <v>0</v>
      </c>
    </row>
    <row r="53" spans="1:9" s="2" customFormat="1" ht="13.4" customHeight="1" x14ac:dyDescent="0.35">
      <c r="B53" s="16"/>
      <c r="C53" s="17"/>
      <c r="D53" s="17"/>
      <c r="E53" s="17"/>
      <c r="F53" s="17"/>
      <c r="G53" s="17"/>
      <c r="H53" s="17"/>
      <c r="I53" s="17"/>
    </row>
    <row r="54" spans="1:9" s="2" customFormat="1" ht="26.75" customHeight="1" x14ac:dyDescent="0.35">
      <c r="A54" s="2">
        <v>221</v>
      </c>
      <c r="B54" s="11"/>
      <c r="C54" s="12" t="s">
        <v>71</v>
      </c>
      <c r="D54" s="13"/>
      <c r="E54" s="12" t="s">
        <v>72</v>
      </c>
      <c r="F54" s="18"/>
      <c r="G54" s="19"/>
      <c r="H54" s="15"/>
      <c r="I54" s="15"/>
    </row>
    <row r="55" spans="1:9" s="2" customFormat="1" ht="13.4" customHeight="1" x14ac:dyDescent="0.35">
      <c r="B55" s="16"/>
      <c r="C55" s="17"/>
      <c r="D55" s="17"/>
      <c r="E55" s="17"/>
      <c r="F55" s="17"/>
      <c r="G55" s="17"/>
      <c r="H55" s="17"/>
      <c r="I55" s="17"/>
    </row>
    <row r="56" spans="1:9" s="3" customFormat="1" ht="21.5" customHeight="1" x14ac:dyDescent="0.35">
      <c r="B56" s="21" t="s">
        <v>73</v>
      </c>
      <c r="C56" s="22"/>
      <c r="D56" s="23"/>
      <c r="E56" s="24"/>
      <c r="F56" s="25"/>
      <c r="G56" s="26"/>
      <c r="H56" s="26"/>
      <c r="I56" s="27">
        <f>SUM(I6:I55)</f>
        <v>0</v>
      </c>
    </row>
    <row r="57" spans="1:9" s="1" customFormat="1" ht="13.4" customHeight="1" x14ac:dyDescent="0.35">
      <c r="I57" s="8" t="s">
        <v>74</v>
      </c>
    </row>
    <row r="58" spans="1:9" s="1" customFormat="1" ht="13.5" x14ac:dyDescent="0.35">
      <c r="B58" s="5" t="s">
        <v>1</v>
      </c>
    </row>
    <row r="59" spans="1:9" s="1" customFormat="1" ht="13" x14ac:dyDescent="0.35">
      <c r="B59" s="6" t="s">
        <v>3</v>
      </c>
    </row>
    <row r="60" spans="1:9" s="1" customFormat="1" ht="13" x14ac:dyDescent="0.35">
      <c r="B60" s="7" t="s">
        <v>4</v>
      </c>
    </row>
    <row r="61" spans="1:9" s="1" customFormat="1" ht="13" x14ac:dyDescent="0.35">
      <c r="I61" s="8" t="s">
        <v>5</v>
      </c>
    </row>
    <row r="62" spans="1:9" s="2" customFormat="1" ht="30.15" customHeight="1" x14ac:dyDescent="0.35">
      <c r="B62" s="9" t="s">
        <v>6</v>
      </c>
      <c r="C62" s="9" t="s">
        <v>7</v>
      </c>
      <c r="D62" s="9" t="s">
        <v>8</v>
      </c>
      <c r="E62" s="9" t="s">
        <v>9</v>
      </c>
      <c r="F62" s="9" t="s">
        <v>10</v>
      </c>
      <c r="G62" s="9" t="s">
        <v>11</v>
      </c>
      <c r="H62" s="9" t="s">
        <v>12</v>
      </c>
      <c r="I62" s="10" t="s">
        <v>13</v>
      </c>
    </row>
    <row r="63" spans="1:9" s="3" customFormat="1" ht="21.5" customHeight="1" x14ac:dyDescent="0.35">
      <c r="B63" s="21" t="s">
        <v>75</v>
      </c>
      <c r="C63" s="22"/>
      <c r="D63" s="23"/>
      <c r="E63" s="24"/>
      <c r="F63" s="25"/>
      <c r="G63" s="26"/>
      <c r="H63" s="26"/>
      <c r="I63" s="27">
        <f>I56</f>
        <v>0</v>
      </c>
    </row>
    <row r="64" spans="1:9" s="2" customFormat="1" ht="13.4" customHeight="1" x14ac:dyDescent="0.35">
      <c r="A64" s="2">
        <v>222</v>
      </c>
      <c r="B64" s="11" t="s">
        <v>76</v>
      </c>
      <c r="C64" s="12"/>
      <c r="D64" s="13"/>
      <c r="E64" s="12" t="s">
        <v>37</v>
      </c>
      <c r="F64" s="18" t="s">
        <v>63</v>
      </c>
      <c r="G64" s="19">
        <v>10</v>
      </c>
      <c r="H64" s="20">
        <v>0</v>
      </c>
      <c r="I64" s="15">
        <f>IF(F64 = CHAR(37), G64*H64/100,G64*H64)</f>
        <v>0</v>
      </c>
    </row>
    <row r="65" spans="1:9" s="2" customFormat="1" ht="13.4" customHeight="1" x14ac:dyDescent="0.35">
      <c r="B65" s="16"/>
      <c r="C65" s="17"/>
      <c r="D65" s="17"/>
      <c r="E65" s="17"/>
      <c r="F65" s="17"/>
      <c r="G65" s="17"/>
      <c r="H65" s="17"/>
      <c r="I65" s="17"/>
    </row>
    <row r="66" spans="1:9" s="2" customFormat="1" ht="13.4" customHeight="1" x14ac:dyDescent="0.35">
      <c r="A66" s="2">
        <v>223</v>
      </c>
      <c r="B66" s="11" t="s">
        <v>77</v>
      </c>
      <c r="C66" s="12"/>
      <c r="D66" s="13"/>
      <c r="E66" s="12" t="s">
        <v>39</v>
      </c>
      <c r="F66" s="18" t="s">
        <v>63</v>
      </c>
      <c r="G66" s="19">
        <v>10</v>
      </c>
      <c r="H66" s="20">
        <v>0</v>
      </c>
      <c r="I66" s="15">
        <f>IF(F66 = CHAR(37), G66*H66/100,G66*H66)</f>
        <v>0</v>
      </c>
    </row>
    <row r="67" spans="1:9" s="2" customFormat="1" ht="13.4" customHeight="1" x14ac:dyDescent="0.35">
      <c r="B67" s="16"/>
      <c r="C67" s="17"/>
      <c r="D67" s="17"/>
      <c r="E67" s="17"/>
      <c r="F67" s="17"/>
      <c r="G67" s="17"/>
      <c r="H67" s="17"/>
      <c r="I67" s="17"/>
    </row>
    <row r="68" spans="1:9" s="2" customFormat="1" ht="13.4" customHeight="1" x14ac:dyDescent="0.35">
      <c r="A68" s="2">
        <v>224</v>
      </c>
      <c r="B68" s="11" t="s">
        <v>78</v>
      </c>
      <c r="C68" s="12"/>
      <c r="D68" s="13"/>
      <c r="E68" s="12" t="s">
        <v>41</v>
      </c>
      <c r="F68" s="18" t="s">
        <v>63</v>
      </c>
      <c r="G68" s="19">
        <v>10</v>
      </c>
      <c r="H68" s="20">
        <v>0</v>
      </c>
      <c r="I68" s="15">
        <f>IF(F68 = CHAR(37), G68*H68/100,G68*H68)</f>
        <v>0</v>
      </c>
    </row>
    <row r="69" spans="1:9" s="2" customFormat="1" ht="13.4" customHeight="1" x14ac:dyDescent="0.35">
      <c r="B69" s="16"/>
      <c r="C69" s="17"/>
      <c r="D69" s="17"/>
      <c r="E69" s="17"/>
      <c r="F69" s="17"/>
      <c r="G69" s="17"/>
      <c r="H69" s="17"/>
      <c r="I69" s="17"/>
    </row>
    <row r="70" spans="1:9" s="2" customFormat="1" ht="13.4" customHeight="1" x14ac:dyDescent="0.35">
      <c r="A70" s="2">
        <v>225</v>
      </c>
      <c r="B70" s="11" t="s">
        <v>79</v>
      </c>
      <c r="C70" s="12"/>
      <c r="D70" s="13"/>
      <c r="E70" s="12" t="s">
        <v>43</v>
      </c>
      <c r="F70" s="18" t="s">
        <v>63</v>
      </c>
      <c r="G70" s="19">
        <v>10</v>
      </c>
      <c r="H70" s="20">
        <v>0</v>
      </c>
      <c r="I70" s="15">
        <f>IF(F70 = CHAR(37), G70*H70/100,G70*H70)</f>
        <v>0</v>
      </c>
    </row>
    <row r="71" spans="1:9" s="2" customFormat="1" ht="13.4" customHeight="1" x14ac:dyDescent="0.35">
      <c r="B71" s="16"/>
      <c r="C71" s="17"/>
      <c r="D71" s="17"/>
      <c r="E71" s="17"/>
      <c r="F71" s="17"/>
      <c r="G71" s="17"/>
      <c r="H71" s="17"/>
      <c r="I71" s="17"/>
    </row>
    <row r="72" spans="1:9" s="2" customFormat="1" ht="13.4" customHeight="1" x14ac:dyDescent="0.35">
      <c r="A72" s="2">
        <v>226</v>
      </c>
      <c r="B72" s="11" t="s">
        <v>80</v>
      </c>
      <c r="C72" s="12"/>
      <c r="D72" s="13"/>
      <c r="E72" s="12" t="s">
        <v>45</v>
      </c>
      <c r="F72" s="18" t="s">
        <v>63</v>
      </c>
      <c r="G72" s="19">
        <v>10</v>
      </c>
      <c r="H72" s="20">
        <v>0</v>
      </c>
      <c r="I72" s="15">
        <f>IF(F72 = CHAR(37), G72*H72/100,G72*H72)</f>
        <v>0</v>
      </c>
    </row>
    <row r="73" spans="1:9" s="2" customFormat="1" ht="13.4" customHeight="1" x14ac:dyDescent="0.35">
      <c r="B73" s="16"/>
      <c r="C73" s="17"/>
      <c r="D73" s="17"/>
      <c r="E73" s="17"/>
      <c r="F73" s="17"/>
      <c r="G73" s="17"/>
      <c r="H73" s="17"/>
      <c r="I73" s="17"/>
    </row>
    <row r="74" spans="1:9" s="2" customFormat="1" ht="26.75" customHeight="1" x14ac:dyDescent="0.35">
      <c r="A74" s="2">
        <v>227</v>
      </c>
      <c r="B74" s="11" t="s">
        <v>81</v>
      </c>
      <c r="C74" s="12"/>
      <c r="D74" s="13"/>
      <c r="E74" s="12" t="s">
        <v>47</v>
      </c>
      <c r="F74" s="18" t="s">
        <v>63</v>
      </c>
      <c r="G74" s="19">
        <v>10</v>
      </c>
      <c r="H74" s="20">
        <v>0</v>
      </c>
      <c r="I74" s="15">
        <f>IF(F74 = CHAR(37), G74*H74/100,G74*H74)</f>
        <v>0</v>
      </c>
    </row>
    <row r="75" spans="1:9" s="2" customFormat="1" ht="13.4" customHeight="1" x14ac:dyDescent="0.35">
      <c r="B75" s="16"/>
      <c r="C75" s="17"/>
      <c r="D75" s="17"/>
      <c r="E75" s="17"/>
      <c r="F75" s="17"/>
      <c r="G75" s="17"/>
      <c r="H75" s="17"/>
      <c r="I75" s="17"/>
    </row>
    <row r="76" spans="1:9" s="2" customFormat="1" ht="13.4" customHeight="1" x14ac:dyDescent="0.35">
      <c r="A76" s="2">
        <v>228</v>
      </c>
      <c r="B76" s="11" t="s">
        <v>82</v>
      </c>
      <c r="C76" s="12"/>
      <c r="D76" s="13"/>
      <c r="E76" s="12" t="s">
        <v>49</v>
      </c>
      <c r="F76" s="18" t="s">
        <v>63</v>
      </c>
      <c r="G76" s="19">
        <v>10</v>
      </c>
      <c r="H76" s="20">
        <v>0</v>
      </c>
      <c r="I76" s="15">
        <f>IF(F76 = CHAR(37), G76*H76/100,G76*H76)</f>
        <v>0</v>
      </c>
    </row>
    <row r="77" spans="1:9" s="2" customFormat="1" ht="13.4" customHeight="1" x14ac:dyDescent="0.35">
      <c r="B77" s="16"/>
      <c r="C77" s="17"/>
      <c r="D77" s="17"/>
      <c r="E77" s="17"/>
      <c r="F77" s="17"/>
      <c r="G77" s="17"/>
      <c r="H77" s="17"/>
      <c r="I77" s="17"/>
    </row>
    <row r="78" spans="1:9" s="2" customFormat="1" ht="13.4" customHeight="1" x14ac:dyDescent="0.35">
      <c r="A78" s="2">
        <v>229</v>
      </c>
      <c r="B78" s="11" t="s">
        <v>83</v>
      </c>
      <c r="C78" s="12"/>
      <c r="D78" s="13"/>
      <c r="E78" s="12" t="s">
        <v>51</v>
      </c>
      <c r="F78" s="18" t="s">
        <v>63</v>
      </c>
      <c r="G78" s="19">
        <v>10</v>
      </c>
      <c r="H78" s="20">
        <v>0</v>
      </c>
      <c r="I78" s="15">
        <f>IF(F78 = CHAR(37), G78*H78/100,G78*H78)</f>
        <v>0</v>
      </c>
    </row>
    <row r="79" spans="1:9" s="2" customFormat="1" ht="13.4" customHeight="1" x14ac:dyDescent="0.35">
      <c r="B79" s="16"/>
      <c r="C79" s="17"/>
      <c r="D79" s="17"/>
      <c r="E79" s="17"/>
      <c r="F79" s="17"/>
      <c r="G79" s="17"/>
      <c r="H79" s="17"/>
      <c r="I79" s="17"/>
    </row>
    <row r="80" spans="1:9" s="2" customFormat="1" ht="13.4" customHeight="1" x14ac:dyDescent="0.35">
      <c r="A80" s="2">
        <v>230</v>
      </c>
      <c r="B80" s="11" t="s">
        <v>84</v>
      </c>
      <c r="C80" s="12" t="s">
        <v>85</v>
      </c>
      <c r="D80" s="13"/>
      <c r="E80" s="12" t="s">
        <v>86</v>
      </c>
      <c r="F80" s="18" t="s">
        <v>63</v>
      </c>
      <c r="G80" s="19">
        <v>10</v>
      </c>
      <c r="H80" s="20">
        <v>0</v>
      </c>
      <c r="I80" s="15">
        <f>IF(F80 = CHAR(37), G80*H80/100,G80*H80)</f>
        <v>0</v>
      </c>
    </row>
    <row r="81" spans="1:9" s="2" customFormat="1" ht="13.4" customHeight="1" x14ac:dyDescent="0.35">
      <c r="B81" s="16"/>
      <c r="C81" s="17"/>
      <c r="D81" s="17"/>
      <c r="E81" s="17"/>
      <c r="F81" s="17"/>
      <c r="G81" s="17"/>
      <c r="H81" s="17"/>
      <c r="I81" s="17"/>
    </row>
    <row r="82" spans="1:9" s="2" customFormat="1" ht="13.4" customHeight="1" x14ac:dyDescent="0.35">
      <c r="A82" s="2">
        <v>231</v>
      </c>
      <c r="B82" s="11" t="s">
        <v>87</v>
      </c>
      <c r="C82" s="12" t="s">
        <v>88</v>
      </c>
      <c r="D82" s="13"/>
      <c r="E82" s="12" t="s">
        <v>89</v>
      </c>
      <c r="F82" s="18" t="s">
        <v>63</v>
      </c>
      <c r="G82" s="19">
        <v>10</v>
      </c>
      <c r="H82" s="20">
        <v>0</v>
      </c>
      <c r="I82" s="15">
        <f>IF(F82 = CHAR(37), G82*H82/100,G82*H82)</f>
        <v>0</v>
      </c>
    </row>
    <row r="83" spans="1:9" s="2" customFormat="1" ht="13.4" customHeight="1" x14ac:dyDescent="0.35">
      <c r="B83" s="16"/>
      <c r="C83" s="17"/>
      <c r="D83" s="17"/>
      <c r="E83" s="17"/>
      <c r="F83" s="17"/>
      <c r="G83" s="17"/>
      <c r="H83" s="17"/>
      <c r="I83" s="17"/>
    </row>
    <row r="84" spans="1:9" s="2" customFormat="1" ht="13.4" customHeight="1" x14ac:dyDescent="0.35">
      <c r="A84" s="2">
        <v>232</v>
      </c>
      <c r="B84" s="11" t="s">
        <v>90</v>
      </c>
      <c r="C84" s="12" t="s">
        <v>91</v>
      </c>
      <c r="D84" s="13"/>
      <c r="E84" s="12" t="s">
        <v>92</v>
      </c>
      <c r="F84" s="18" t="s">
        <v>63</v>
      </c>
      <c r="G84" s="19">
        <v>10</v>
      </c>
      <c r="H84" s="20">
        <v>0</v>
      </c>
      <c r="I84" s="15">
        <f>IF(F84 = CHAR(37), G84*H84/100,G84*H84)</f>
        <v>0</v>
      </c>
    </row>
    <row r="85" spans="1:9" s="2" customFormat="1" ht="13.4" customHeight="1" x14ac:dyDescent="0.35">
      <c r="B85" s="16"/>
      <c r="C85" s="17"/>
      <c r="D85" s="17"/>
      <c r="E85" s="17"/>
      <c r="F85" s="17"/>
      <c r="G85" s="17"/>
      <c r="H85" s="17"/>
      <c r="I85" s="17"/>
    </row>
    <row r="86" spans="1:9" s="2" customFormat="1" ht="13.4" customHeight="1" x14ac:dyDescent="0.35">
      <c r="A86" s="2">
        <v>233</v>
      </c>
      <c r="B86" s="11" t="s">
        <v>93</v>
      </c>
      <c r="C86" s="12" t="s">
        <v>94</v>
      </c>
      <c r="D86" s="13"/>
      <c r="E86" s="12" t="s">
        <v>95</v>
      </c>
      <c r="F86" s="18"/>
      <c r="G86" s="19"/>
      <c r="H86" s="15"/>
      <c r="I86" s="15"/>
    </row>
    <row r="87" spans="1:9" s="2" customFormat="1" ht="13.4" customHeight="1" x14ac:dyDescent="0.35">
      <c r="B87" s="16"/>
      <c r="C87" s="17"/>
      <c r="D87" s="17"/>
      <c r="E87" s="17"/>
      <c r="F87" s="17"/>
      <c r="G87" s="17"/>
      <c r="H87" s="17"/>
      <c r="I87" s="17"/>
    </row>
    <row r="88" spans="1:9" s="2" customFormat="1" ht="26.75" customHeight="1" x14ac:dyDescent="0.35">
      <c r="A88" s="2">
        <v>657</v>
      </c>
      <c r="B88" s="11" t="s">
        <v>96</v>
      </c>
      <c r="C88" s="12"/>
      <c r="D88" s="13"/>
      <c r="E88" s="12" t="s">
        <v>97</v>
      </c>
      <c r="F88" s="18" t="s">
        <v>98</v>
      </c>
      <c r="G88" s="19">
        <v>70000</v>
      </c>
      <c r="H88" s="28">
        <v>1</v>
      </c>
      <c r="I88" s="15">
        <v>70000</v>
      </c>
    </row>
    <row r="89" spans="1:9" s="2" customFormat="1" ht="13.4" customHeight="1" x14ac:dyDescent="0.35">
      <c r="B89" s="16"/>
      <c r="C89" s="17"/>
      <c r="D89" s="17"/>
      <c r="E89" s="17"/>
      <c r="F89" s="17"/>
      <c r="G89" s="17"/>
      <c r="H89" s="17"/>
      <c r="I89" s="17"/>
    </row>
    <row r="90" spans="1:9" s="2" customFormat="1" ht="26.75" customHeight="1" x14ac:dyDescent="0.35">
      <c r="A90" s="2">
        <v>658</v>
      </c>
      <c r="B90" s="11" t="s">
        <v>99</v>
      </c>
      <c r="C90" s="12"/>
      <c r="D90" s="13"/>
      <c r="E90" s="12" t="s">
        <v>100</v>
      </c>
      <c r="F90" s="18" t="s">
        <v>98</v>
      </c>
      <c r="G90" s="19">
        <v>20000</v>
      </c>
      <c r="H90" s="28">
        <v>1</v>
      </c>
      <c r="I90" s="15">
        <v>20000</v>
      </c>
    </row>
    <row r="91" spans="1:9" s="2" customFormat="1" ht="13.4" customHeight="1" x14ac:dyDescent="0.35">
      <c r="B91" s="16"/>
      <c r="C91" s="17"/>
      <c r="D91" s="17"/>
      <c r="E91" s="17"/>
      <c r="F91" s="17"/>
      <c r="G91" s="17"/>
      <c r="H91" s="17"/>
      <c r="I91" s="17"/>
    </row>
    <row r="92" spans="1:9" s="2" customFormat="1" ht="26.75" customHeight="1" x14ac:dyDescent="0.35">
      <c r="A92" s="2">
        <v>659</v>
      </c>
      <c r="B92" s="11" t="s">
        <v>101</v>
      </c>
      <c r="C92" s="12"/>
      <c r="D92" s="13"/>
      <c r="E92" s="12" t="s">
        <v>102</v>
      </c>
      <c r="F92" s="18" t="s">
        <v>98</v>
      </c>
      <c r="G92" s="19">
        <v>50000</v>
      </c>
      <c r="H92" s="28">
        <v>1</v>
      </c>
      <c r="I92" s="15">
        <v>50000</v>
      </c>
    </row>
    <row r="93" spans="1:9" s="2" customFormat="1" ht="13.4" customHeight="1" x14ac:dyDescent="0.35">
      <c r="B93" s="16"/>
      <c r="C93" s="17"/>
      <c r="D93" s="17"/>
      <c r="E93" s="17"/>
      <c r="F93" s="17"/>
      <c r="G93" s="17"/>
      <c r="H93" s="17"/>
      <c r="I93" s="17"/>
    </row>
    <row r="94" spans="1:9" s="2" customFormat="1" ht="13.4" customHeight="1" x14ac:dyDescent="0.35">
      <c r="A94" s="2">
        <v>238</v>
      </c>
      <c r="B94" s="11" t="s">
        <v>103</v>
      </c>
      <c r="C94" s="12" t="s">
        <v>104</v>
      </c>
      <c r="D94" s="13"/>
      <c r="E94" s="12" t="s">
        <v>105</v>
      </c>
      <c r="F94" s="18"/>
      <c r="G94" s="19"/>
      <c r="H94" s="15"/>
      <c r="I94" s="15"/>
    </row>
    <row r="95" spans="1:9" s="2" customFormat="1" ht="13.4" customHeight="1" x14ac:dyDescent="0.35">
      <c r="B95" s="16"/>
      <c r="C95" s="17"/>
      <c r="D95" s="17"/>
      <c r="E95" s="17"/>
      <c r="F95" s="17"/>
      <c r="G95" s="17"/>
      <c r="H95" s="17"/>
      <c r="I95" s="17"/>
    </row>
    <row r="96" spans="1:9" s="2" customFormat="1" ht="26.75" customHeight="1" x14ac:dyDescent="0.35">
      <c r="A96" s="2">
        <v>660</v>
      </c>
      <c r="B96" s="11" t="s">
        <v>106</v>
      </c>
      <c r="C96" s="12"/>
      <c r="D96" s="13"/>
      <c r="E96" s="12" t="s">
        <v>107</v>
      </c>
      <c r="F96" s="18" t="s">
        <v>108</v>
      </c>
      <c r="G96" s="19">
        <v>165000</v>
      </c>
      <c r="H96" s="28">
        <v>1</v>
      </c>
      <c r="I96" s="15">
        <v>165000</v>
      </c>
    </row>
    <row r="97" spans="1:9" s="2" customFormat="1" ht="13.4" customHeight="1" x14ac:dyDescent="0.35">
      <c r="B97" s="16"/>
      <c r="C97" s="17"/>
      <c r="D97" s="17"/>
      <c r="E97" s="17"/>
      <c r="F97" s="17"/>
      <c r="G97" s="17"/>
      <c r="H97" s="17"/>
      <c r="I97" s="17"/>
    </row>
    <row r="98" spans="1:9" s="2" customFormat="1" ht="53.4" customHeight="1" x14ac:dyDescent="0.35">
      <c r="A98" s="2">
        <v>661</v>
      </c>
      <c r="B98" s="11" t="s">
        <v>109</v>
      </c>
      <c r="C98" s="12"/>
      <c r="D98" s="13"/>
      <c r="E98" s="12" t="s">
        <v>110</v>
      </c>
      <c r="F98" s="18" t="s">
        <v>108</v>
      </c>
      <c r="G98" s="19">
        <v>30000</v>
      </c>
      <c r="H98" s="28">
        <v>1</v>
      </c>
      <c r="I98" s="15">
        <v>30000</v>
      </c>
    </row>
    <row r="99" spans="1:9" s="2" customFormat="1" ht="13.4" customHeight="1" x14ac:dyDescent="0.35">
      <c r="B99" s="16"/>
      <c r="C99" s="17"/>
      <c r="D99" s="17"/>
      <c r="E99" s="17"/>
      <c r="F99" s="17"/>
      <c r="G99" s="17"/>
      <c r="H99" s="17"/>
      <c r="I99" s="17"/>
    </row>
    <row r="100" spans="1:9" s="2" customFormat="1" ht="26.75" customHeight="1" x14ac:dyDescent="0.35">
      <c r="A100" s="2">
        <v>956</v>
      </c>
      <c r="B100" s="11" t="s">
        <v>111</v>
      </c>
      <c r="C100" s="12"/>
      <c r="D100" s="13"/>
      <c r="E100" s="12" t="s">
        <v>112</v>
      </c>
      <c r="F100" s="18" t="s">
        <v>108</v>
      </c>
      <c r="G100" s="19">
        <v>250000</v>
      </c>
      <c r="H100" s="28">
        <v>1</v>
      </c>
      <c r="I100" s="15">
        <v>250000</v>
      </c>
    </row>
    <row r="101" spans="1:9" s="2" customFormat="1" ht="13.4" customHeight="1" x14ac:dyDescent="0.35">
      <c r="B101" s="16"/>
      <c r="C101" s="17"/>
      <c r="D101" s="17"/>
      <c r="E101" s="17"/>
      <c r="F101" s="17"/>
      <c r="G101" s="17"/>
      <c r="H101" s="17"/>
      <c r="I101" s="17"/>
    </row>
    <row r="102" spans="1:9" s="2" customFormat="1" ht="26.75" customHeight="1" x14ac:dyDescent="0.35">
      <c r="A102" s="2">
        <v>458</v>
      </c>
      <c r="B102" s="11" t="s">
        <v>113</v>
      </c>
      <c r="C102" s="12" t="s">
        <v>114</v>
      </c>
      <c r="D102" s="13"/>
      <c r="E102" s="12" t="s">
        <v>115</v>
      </c>
      <c r="F102" s="18"/>
      <c r="G102" s="19"/>
      <c r="H102" s="15"/>
      <c r="I102" s="15"/>
    </row>
    <row r="103" spans="1:9" s="2" customFormat="1" ht="13.4" customHeight="1" x14ac:dyDescent="0.35">
      <c r="B103" s="16"/>
      <c r="C103" s="17"/>
      <c r="D103" s="17"/>
      <c r="E103" s="17"/>
      <c r="F103" s="17"/>
      <c r="G103" s="17"/>
      <c r="H103" s="17"/>
      <c r="I103" s="17"/>
    </row>
    <row r="104" spans="1:9" s="2" customFormat="1" ht="13.4" customHeight="1" x14ac:dyDescent="0.35">
      <c r="A104" s="2">
        <v>460</v>
      </c>
      <c r="B104" s="11" t="s">
        <v>116</v>
      </c>
      <c r="C104" s="12" t="s">
        <v>117</v>
      </c>
      <c r="D104" s="13"/>
      <c r="E104" s="12" t="s">
        <v>118</v>
      </c>
      <c r="F104" s="18" t="s">
        <v>22</v>
      </c>
      <c r="G104" s="19">
        <v>1</v>
      </c>
      <c r="H104" s="20">
        <v>0</v>
      </c>
      <c r="I104" s="15">
        <f>IF(F104 = CHAR(37), G104*H104/100,G104*H104)</f>
        <v>0</v>
      </c>
    </row>
    <row r="105" spans="1:9" s="2" customFormat="1" ht="13.4" customHeight="1" x14ac:dyDescent="0.35">
      <c r="B105" s="16"/>
      <c r="C105" s="17"/>
      <c r="D105" s="17"/>
      <c r="E105" s="17"/>
      <c r="F105" s="17"/>
      <c r="G105" s="17"/>
      <c r="H105" s="17"/>
      <c r="I105" s="17"/>
    </row>
    <row r="106" spans="1:9" s="2" customFormat="1" ht="13.4" customHeight="1" x14ac:dyDescent="0.35">
      <c r="A106" s="2">
        <v>461</v>
      </c>
      <c r="B106" s="11"/>
      <c r="C106" s="12" t="s">
        <v>119</v>
      </c>
      <c r="D106" s="13"/>
      <c r="E106" s="12" t="s">
        <v>120</v>
      </c>
      <c r="F106" s="18"/>
      <c r="G106" s="19"/>
      <c r="H106" s="15"/>
      <c r="I106" s="15"/>
    </row>
    <row r="107" spans="1:9" s="2" customFormat="1" ht="13.4" customHeight="1" x14ac:dyDescent="0.35">
      <c r="B107" s="16"/>
      <c r="C107" s="17"/>
      <c r="D107" s="17"/>
      <c r="E107" s="17"/>
      <c r="F107" s="17"/>
      <c r="G107" s="17"/>
      <c r="H107" s="17"/>
      <c r="I107" s="17"/>
    </row>
    <row r="108" spans="1:9" s="2" customFormat="1" ht="26.75" customHeight="1" x14ac:dyDescent="0.35">
      <c r="A108" s="2">
        <v>459</v>
      </c>
      <c r="B108" s="11" t="s">
        <v>121</v>
      </c>
      <c r="C108" s="12"/>
      <c r="D108" s="13" t="s">
        <v>31</v>
      </c>
      <c r="E108" s="12" t="s">
        <v>122</v>
      </c>
      <c r="F108" s="18" t="s">
        <v>123</v>
      </c>
      <c r="G108" s="19">
        <v>50</v>
      </c>
      <c r="H108" s="20">
        <v>0</v>
      </c>
      <c r="I108" s="15">
        <f>IF(F108 = CHAR(37), G108*H108/100,G108*H108)</f>
        <v>0</v>
      </c>
    </row>
    <row r="109" spans="1:9" s="3" customFormat="1" ht="21.5" customHeight="1" x14ac:dyDescent="0.35">
      <c r="B109" s="21" t="s">
        <v>73</v>
      </c>
      <c r="C109" s="22"/>
      <c r="D109" s="23"/>
      <c r="E109" s="24"/>
      <c r="F109" s="25"/>
      <c r="G109" s="26"/>
      <c r="H109" s="26"/>
      <c r="I109" s="27">
        <f>SUM(I63:I108)</f>
        <v>585000</v>
      </c>
    </row>
    <row r="110" spans="1:9" s="1" customFormat="1" ht="13.4" customHeight="1" x14ac:dyDescent="0.35">
      <c r="I110" s="8" t="s">
        <v>124</v>
      </c>
    </row>
    <row r="111" spans="1:9" s="1" customFormat="1" ht="13.5" x14ac:dyDescent="0.35">
      <c r="B111" s="5" t="s">
        <v>1</v>
      </c>
    </row>
    <row r="112" spans="1:9" s="1" customFormat="1" ht="13" x14ac:dyDescent="0.35">
      <c r="B112" s="6" t="s">
        <v>3</v>
      </c>
    </row>
    <row r="113" spans="1:9" s="1" customFormat="1" ht="13" x14ac:dyDescent="0.35">
      <c r="B113" s="7" t="s">
        <v>4</v>
      </c>
    </row>
    <row r="114" spans="1:9" s="1" customFormat="1" ht="13" x14ac:dyDescent="0.35">
      <c r="I114" s="8" t="s">
        <v>5</v>
      </c>
    </row>
    <row r="115" spans="1:9" s="2" customFormat="1" ht="30.15" customHeight="1" x14ac:dyDescent="0.35">
      <c r="B115" s="9" t="s">
        <v>6</v>
      </c>
      <c r="C115" s="9" t="s">
        <v>7</v>
      </c>
      <c r="D115" s="9" t="s">
        <v>8</v>
      </c>
      <c r="E115" s="9" t="s">
        <v>9</v>
      </c>
      <c r="F115" s="9" t="s">
        <v>10</v>
      </c>
      <c r="G115" s="9" t="s">
        <v>11</v>
      </c>
      <c r="H115" s="9" t="s">
        <v>12</v>
      </c>
      <c r="I115" s="10" t="s">
        <v>13</v>
      </c>
    </row>
    <row r="116" spans="1:9" s="3" customFormat="1" ht="21.5" customHeight="1" x14ac:dyDescent="0.35">
      <c r="B116" s="21" t="s">
        <v>75</v>
      </c>
      <c r="C116" s="22"/>
      <c r="D116" s="23"/>
      <c r="E116" s="24"/>
      <c r="F116" s="25"/>
      <c r="G116" s="26"/>
      <c r="H116" s="26"/>
      <c r="I116" s="27">
        <f>I109</f>
        <v>585000</v>
      </c>
    </row>
    <row r="117" spans="1:9" s="2" customFormat="1" ht="26.75" customHeight="1" x14ac:dyDescent="0.35">
      <c r="A117" s="2">
        <v>253</v>
      </c>
      <c r="B117" s="11" t="s">
        <v>125</v>
      </c>
      <c r="C117" s="12" t="s">
        <v>126</v>
      </c>
      <c r="D117" s="13"/>
      <c r="E117" s="12" t="s">
        <v>127</v>
      </c>
      <c r="F117" s="18"/>
      <c r="G117" s="19"/>
      <c r="H117" s="15"/>
      <c r="I117" s="15"/>
    </row>
    <row r="118" spans="1:9" s="2" customFormat="1" ht="13.4" customHeight="1" x14ac:dyDescent="0.35">
      <c r="B118" s="16"/>
      <c r="C118" s="17"/>
      <c r="D118" s="17"/>
      <c r="E118" s="17"/>
      <c r="F118" s="17"/>
      <c r="G118" s="17"/>
      <c r="H118" s="17"/>
      <c r="I118" s="17"/>
    </row>
    <row r="119" spans="1:9" s="2" customFormat="1" ht="26.75" customHeight="1" x14ac:dyDescent="0.35">
      <c r="A119" s="2">
        <v>254</v>
      </c>
      <c r="B119" s="11" t="s">
        <v>128</v>
      </c>
      <c r="C119" s="12"/>
      <c r="D119" s="13"/>
      <c r="E119" s="12" t="s">
        <v>129</v>
      </c>
      <c r="F119" s="18" t="s">
        <v>130</v>
      </c>
      <c r="G119" s="19">
        <v>1</v>
      </c>
      <c r="H119" s="20">
        <v>0</v>
      </c>
      <c r="I119" s="15">
        <f>IF(F119 = CHAR(37), G119*H119/100,G119*H119)</f>
        <v>0</v>
      </c>
    </row>
    <row r="120" spans="1:9" s="2" customFormat="1" ht="13.4" customHeight="1" x14ac:dyDescent="0.35">
      <c r="B120" s="16"/>
      <c r="C120" s="17"/>
      <c r="D120" s="17"/>
      <c r="E120" s="17"/>
      <c r="F120" s="17"/>
      <c r="G120" s="17"/>
      <c r="H120" s="17"/>
      <c r="I120" s="17"/>
    </row>
    <row r="121" spans="1:9" s="2" customFormat="1" ht="26.75" customHeight="1" x14ac:dyDescent="0.35">
      <c r="A121" s="2">
        <v>255</v>
      </c>
      <c r="B121" s="11" t="s">
        <v>131</v>
      </c>
      <c r="C121" s="12"/>
      <c r="D121" s="13"/>
      <c r="E121" s="12" t="s">
        <v>132</v>
      </c>
      <c r="F121" s="18" t="s">
        <v>130</v>
      </c>
      <c r="G121" s="19">
        <v>1</v>
      </c>
      <c r="H121" s="20">
        <v>0</v>
      </c>
      <c r="I121" s="15">
        <f>IF(F121 = CHAR(37), G121*H121/100,G121*H121)</f>
        <v>0</v>
      </c>
    </row>
    <row r="122" spans="1:9" s="2" customFormat="1" ht="13.4" customHeight="1" x14ac:dyDescent="0.35">
      <c r="B122" s="16"/>
      <c r="C122" s="17"/>
      <c r="D122" s="17"/>
      <c r="E122" s="17"/>
      <c r="F122" s="17"/>
      <c r="G122" s="17"/>
      <c r="H122" s="17"/>
      <c r="I122" s="17"/>
    </row>
    <row r="123" spans="1:9" s="2" customFormat="1" ht="26.75" customHeight="1" x14ac:dyDescent="0.35">
      <c r="A123" s="2">
        <v>256</v>
      </c>
      <c r="B123" s="11" t="s">
        <v>133</v>
      </c>
      <c r="C123" s="12"/>
      <c r="D123" s="13"/>
      <c r="E123" s="12" t="s">
        <v>134</v>
      </c>
      <c r="F123" s="18" t="s">
        <v>130</v>
      </c>
      <c r="G123" s="19">
        <v>1</v>
      </c>
      <c r="H123" s="20">
        <v>0</v>
      </c>
      <c r="I123" s="15">
        <f>IF(F123 = CHAR(37), G123*H123/100,G123*H123)</f>
        <v>0</v>
      </c>
    </row>
    <row r="124" spans="1:9" s="2" customFormat="1" ht="13.4" customHeight="1" x14ac:dyDescent="0.35">
      <c r="B124" s="16"/>
      <c r="C124" s="17"/>
      <c r="D124" s="17"/>
      <c r="E124" s="17"/>
      <c r="F124" s="17"/>
      <c r="G124" s="17"/>
      <c r="H124" s="17"/>
      <c r="I124" s="17"/>
    </row>
    <row r="125" spans="1:9" s="2" customFormat="1" ht="26.75" customHeight="1" x14ac:dyDescent="0.35">
      <c r="A125" s="2">
        <v>257</v>
      </c>
      <c r="B125" s="11" t="s">
        <v>135</v>
      </c>
      <c r="C125" s="12"/>
      <c r="D125" s="13"/>
      <c r="E125" s="12" t="s">
        <v>136</v>
      </c>
      <c r="F125" s="18" t="s">
        <v>130</v>
      </c>
      <c r="G125" s="19">
        <v>1</v>
      </c>
      <c r="H125" s="20">
        <v>0</v>
      </c>
      <c r="I125" s="15">
        <f>IF(F125 = CHAR(37), G125*H125/100,G125*H125)</f>
        <v>0</v>
      </c>
    </row>
    <row r="126" spans="1:9" s="2" customFormat="1" ht="13.4" customHeight="1" x14ac:dyDescent="0.35">
      <c r="B126" s="16"/>
      <c r="C126" s="17"/>
      <c r="D126" s="17"/>
      <c r="E126" s="17"/>
      <c r="F126" s="17"/>
      <c r="G126" s="17"/>
      <c r="H126" s="17"/>
      <c r="I126" s="17"/>
    </row>
    <row r="127" spans="1:9" s="2" customFormat="1" ht="26.75" customHeight="1" x14ac:dyDescent="0.35">
      <c r="A127" s="2">
        <v>258</v>
      </c>
      <c r="B127" s="11" t="s">
        <v>137</v>
      </c>
      <c r="C127" s="12"/>
      <c r="D127" s="13"/>
      <c r="E127" s="12" t="s">
        <v>138</v>
      </c>
      <c r="F127" s="18" t="s">
        <v>130</v>
      </c>
      <c r="G127" s="19">
        <v>1</v>
      </c>
      <c r="H127" s="20">
        <v>0</v>
      </c>
      <c r="I127" s="15">
        <f>IF(F127 = CHAR(37), G127*H127/100,G127*H127)</f>
        <v>0</v>
      </c>
    </row>
    <row r="128" spans="1:9" s="2" customFormat="1" ht="13.4" customHeight="1" x14ac:dyDescent="0.35">
      <c r="B128" s="16"/>
      <c r="C128" s="17"/>
      <c r="D128" s="17"/>
      <c r="E128" s="17"/>
      <c r="F128" s="17"/>
      <c r="G128" s="17"/>
      <c r="H128" s="17"/>
      <c r="I128" s="17"/>
    </row>
    <row r="129" spans="1:9" s="2" customFormat="1" ht="26.75" customHeight="1" x14ac:dyDescent="0.35">
      <c r="A129" s="2">
        <v>259</v>
      </c>
      <c r="B129" s="11" t="s">
        <v>139</v>
      </c>
      <c r="C129" s="12"/>
      <c r="D129" s="13"/>
      <c r="E129" s="12" t="s">
        <v>140</v>
      </c>
      <c r="F129" s="18" t="s">
        <v>130</v>
      </c>
      <c r="G129" s="19">
        <v>1</v>
      </c>
      <c r="H129" s="20">
        <v>0</v>
      </c>
      <c r="I129" s="15">
        <f>IF(F129 = CHAR(37), G129*H129/100,G129*H129)</f>
        <v>0</v>
      </c>
    </row>
    <row r="130" spans="1:9" s="2" customFormat="1" ht="13.4" customHeight="1" x14ac:dyDescent="0.35">
      <c r="B130" s="16"/>
      <c r="C130" s="17"/>
      <c r="D130" s="17"/>
      <c r="E130" s="17"/>
      <c r="F130" s="17"/>
      <c r="G130" s="17"/>
      <c r="H130" s="17"/>
      <c r="I130" s="17"/>
    </row>
    <row r="131" spans="1:9" s="2" customFormat="1" ht="66.650000000000006" customHeight="1" x14ac:dyDescent="0.35">
      <c r="A131" s="2">
        <v>260</v>
      </c>
      <c r="B131" s="11" t="s">
        <v>141</v>
      </c>
      <c r="C131" s="12"/>
      <c r="D131" s="13"/>
      <c r="E131" s="12" t="s">
        <v>142</v>
      </c>
      <c r="F131" s="18" t="s">
        <v>130</v>
      </c>
      <c r="G131" s="19">
        <v>1</v>
      </c>
      <c r="H131" s="20">
        <v>0</v>
      </c>
      <c r="I131" s="15">
        <f>IF(F131 = CHAR(37), G131*H131/100,G131*H131)</f>
        <v>0</v>
      </c>
    </row>
    <row r="132" spans="1:9" s="2" customFormat="1" ht="13.4" customHeight="1" x14ac:dyDescent="0.35">
      <c r="B132" s="16"/>
      <c r="C132" s="17"/>
      <c r="D132" s="17"/>
      <c r="E132" s="17"/>
      <c r="F132" s="17"/>
      <c r="G132" s="17"/>
      <c r="H132" s="17"/>
      <c r="I132" s="17"/>
    </row>
    <row r="133" spans="1:9" s="2" customFormat="1" ht="13.4" customHeight="1" x14ac:dyDescent="0.35">
      <c r="B133" s="16"/>
      <c r="C133" s="17"/>
      <c r="D133" s="17"/>
      <c r="E133" s="17"/>
      <c r="F133" s="17"/>
      <c r="G133" s="17"/>
      <c r="H133" s="17"/>
      <c r="I133" s="17"/>
    </row>
    <row r="134" spans="1:9" s="2" customFormat="1" ht="13.4" customHeight="1" x14ac:dyDescent="0.35">
      <c r="B134" s="16"/>
      <c r="C134" s="17"/>
      <c r="D134" s="17"/>
      <c r="E134" s="17"/>
      <c r="F134" s="17"/>
      <c r="G134" s="17"/>
      <c r="H134" s="17"/>
      <c r="I134" s="17"/>
    </row>
    <row r="135" spans="1:9" s="2" customFormat="1" ht="13.4" customHeight="1" x14ac:dyDescent="0.35">
      <c r="B135" s="16"/>
      <c r="C135" s="17"/>
      <c r="D135" s="17"/>
      <c r="E135" s="17"/>
      <c r="F135" s="17"/>
      <c r="G135" s="17"/>
      <c r="H135" s="17"/>
      <c r="I135" s="17"/>
    </row>
    <row r="136" spans="1:9" s="2" customFormat="1" ht="13.4" customHeight="1" x14ac:dyDescent="0.35">
      <c r="B136" s="16"/>
      <c r="C136" s="17"/>
      <c r="D136" s="17"/>
      <c r="E136" s="17"/>
      <c r="F136" s="17"/>
      <c r="G136" s="17"/>
      <c r="H136" s="17"/>
      <c r="I136" s="17"/>
    </row>
    <row r="137" spans="1:9" s="2" customFormat="1" ht="13.4" customHeight="1" x14ac:dyDescent="0.35">
      <c r="B137" s="16"/>
      <c r="C137" s="17"/>
      <c r="D137" s="17"/>
      <c r="E137" s="17"/>
      <c r="F137" s="17"/>
      <c r="G137" s="17"/>
      <c r="H137" s="17"/>
      <c r="I137" s="17"/>
    </row>
    <row r="138" spans="1:9" s="2" customFormat="1" ht="13.4" customHeight="1" x14ac:dyDescent="0.35">
      <c r="B138" s="16"/>
      <c r="C138" s="17"/>
      <c r="D138" s="17"/>
      <c r="E138" s="17"/>
      <c r="F138" s="17"/>
      <c r="G138" s="17"/>
      <c r="H138" s="17"/>
      <c r="I138" s="17"/>
    </row>
    <row r="139" spans="1:9" s="2" customFormat="1" ht="13.4" customHeight="1" x14ac:dyDescent="0.35">
      <c r="B139" s="16"/>
      <c r="C139" s="17"/>
      <c r="D139" s="17"/>
      <c r="E139" s="17"/>
      <c r="F139" s="17"/>
      <c r="G139" s="17"/>
      <c r="H139" s="17"/>
      <c r="I139" s="17"/>
    </row>
    <row r="140" spans="1:9" s="2" customFormat="1" ht="13.4" customHeight="1" x14ac:dyDescent="0.35">
      <c r="B140" s="16"/>
      <c r="C140" s="17"/>
      <c r="D140" s="17"/>
      <c r="E140" s="17"/>
      <c r="F140" s="17"/>
      <c r="G140" s="17"/>
      <c r="H140" s="17"/>
      <c r="I140" s="17"/>
    </row>
    <row r="141" spans="1:9" s="2" customFormat="1" ht="13.4" customHeight="1" x14ac:dyDescent="0.35">
      <c r="B141" s="16"/>
      <c r="C141" s="17"/>
      <c r="D141" s="17"/>
      <c r="E141" s="17"/>
      <c r="F141" s="17"/>
      <c r="G141" s="17"/>
      <c r="H141" s="17"/>
      <c r="I141" s="17"/>
    </row>
    <row r="142" spans="1:9" s="2" customFormat="1" ht="13.4" customHeight="1" x14ac:dyDescent="0.35">
      <c r="B142" s="16"/>
      <c r="C142" s="17"/>
      <c r="D142" s="17"/>
      <c r="E142" s="17"/>
      <c r="F142" s="17"/>
      <c r="G142" s="17"/>
      <c r="H142" s="17"/>
      <c r="I142" s="17"/>
    </row>
    <row r="143" spans="1:9" s="2" customFormat="1" ht="13.4" customHeight="1" x14ac:dyDescent="0.35">
      <c r="B143" s="16"/>
      <c r="C143" s="17"/>
      <c r="D143" s="17"/>
      <c r="E143" s="17"/>
      <c r="F143" s="17"/>
      <c r="G143" s="17"/>
      <c r="H143" s="17"/>
      <c r="I143" s="17"/>
    </row>
    <row r="144" spans="1:9" s="2" customFormat="1" ht="13.4" customHeight="1" x14ac:dyDescent="0.35">
      <c r="B144" s="16"/>
      <c r="C144" s="17"/>
      <c r="D144" s="17"/>
      <c r="E144" s="17"/>
      <c r="F144" s="17"/>
      <c r="G144" s="17"/>
      <c r="H144" s="17"/>
      <c r="I144" s="17"/>
    </row>
    <row r="145" spans="2:9" s="2" customFormat="1" ht="13.4" customHeight="1" x14ac:dyDescent="0.35">
      <c r="B145" s="16"/>
      <c r="C145" s="17"/>
      <c r="D145" s="17"/>
      <c r="E145" s="17"/>
      <c r="F145" s="17"/>
      <c r="G145" s="17"/>
      <c r="H145" s="17"/>
      <c r="I145" s="17"/>
    </row>
    <row r="146" spans="2:9" s="2" customFormat="1" ht="13.4" customHeight="1" x14ac:dyDescent="0.35">
      <c r="B146" s="16"/>
      <c r="C146" s="17"/>
      <c r="D146" s="17"/>
      <c r="E146" s="17"/>
      <c r="F146" s="17"/>
      <c r="G146" s="17"/>
      <c r="H146" s="17"/>
      <c r="I146" s="17"/>
    </row>
    <row r="147" spans="2:9" s="2" customFormat="1" ht="13.4" customHeight="1" x14ac:dyDescent="0.35">
      <c r="B147" s="16"/>
      <c r="C147" s="17"/>
      <c r="D147" s="17"/>
      <c r="E147" s="17"/>
      <c r="F147" s="17"/>
      <c r="G147" s="17"/>
      <c r="H147" s="17"/>
      <c r="I147" s="17"/>
    </row>
    <row r="148" spans="2:9" s="2" customFormat="1" ht="13.4" customHeight="1" x14ac:dyDescent="0.35">
      <c r="B148" s="16"/>
      <c r="C148" s="17"/>
      <c r="D148" s="17"/>
      <c r="E148" s="17"/>
      <c r="F148" s="17"/>
      <c r="G148" s="17"/>
      <c r="H148" s="17"/>
      <c r="I148" s="17"/>
    </row>
    <row r="149" spans="2:9" s="2" customFormat="1" ht="13.4" customHeight="1" x14ac:dyDescent="0.35">
      <c r="B149" s="16"/>
      <c r="C149" s="17"/>
      <c r="D149" s="17"/>
      <c r="E149" s="17"/>
      <c r="F149" s="17"/>
      <c r="G149" s="17"/>
      <c r="H149" s="17"/>
      <c r="I149" s="17"/>
    </row>
    <row r="150" spans="2:9" s="2" customFormat="1" ht="13.4" customHeight="1" x14ac:dyDescent="0.35">
      <c r="B150" s="16"/>
      <c r="C150" s="17"/>
      <c r="D150" s="17"/>
      <c r="E150" s="17"/>
      <c r="F150" s="17"/>
      <c r="G150" s="17"/>
      <c r="H150" s="17"/>
      <c r="I150" s="17"/>
    </row>
    <row r="151" spans="2:9" s="2" customFormat="1" ht="13.4" customHeight="1" x14ac:dyDescent="0.35">
      <c r="B151" s="16"/>
      <c r="C151" s="17"/>
      <c r="D151" s="17"/>
      <c r="E151" s="17"/>
      <c r="F151" s="17"/>
      <c r="G151" s="17"/>
      <c r="H151" s="17"/>
      <c r="I151" s="17"/>
    </row>
    <row r="152" spans="2:9" s="2" customFormat="1" ht="13.4" customHeight="1" x14ac:dyDescent="0.35">
      <c r="B152" s="16"/>
      <c r="C152" s="17"/>
      <c r="D152" s="17"/>
      <c r="E152" s="17"/>
      <c r="F152" s="17"/>
      <c r="G152" s="17"/>
      <c r="H152" s="17"/>
      <c r="I152" s="17"/>
    </row>
    <row r="153" spans="2:9" s="2" customFormat="1" ht="13.4" customHeight="1" x14ac:dyDescent="0.35">
      <c r="B153" s="16"/>
      <c r="C153" s="17"/>
      <c r="D153" s="17"/>
      <c r="E153" s="17"/>
      <c r="F153" s="17"/>
      <c r="G153" s="17"/>
      <c r="H153" s="17"/>
      <c r="I153" s="17"/>
    </row>
    <row r="154" spans="2:9" s="2" customFormat="1" ht="13.4" customHeight="1" x14ac:dyDescent="0.35">
      <c r="B154" s="16"/>
      <c r="C154" s="17"/>
      <c r="D154" s="17"/>
      <c r="E154" s="17"/>
      <c r="F154" s="17"/>
      <c r="G154" s="17"/>
      <c r="H154" s="17"/>
      <c r="I154" s="17"/>
    </row>
    <row r="155" spans="2:9" s="2" customFormat="1" ht="13.4" customHeight="1" x14ac:dyDescent="0.35">
      <c r="B155" s="16"/>
      <c r="C155" s="17"/>
      <c r="D155" s="17"/>
      <c r="E155" s="17"/>
      <c r="F155" s="17"/>
      <c r="G155" s="17"/>
      <c r="H155" s="17"/>
      <c r="I155" s="17"/>
    </row>
    <row r="156" spans="2:9" s="2" customFormat="1" ht="13.4" customHeight="1" x14ac:dyDescent="0.35">
      <c r="B156" s="16"/>
      <c r="C156" s="17"/>
      <c r="D156" s="17"/>
      <c r="E156" s="17"/>
      <c r="F156" s="17"/>
      <c r="G156" s="17"/>
      <c r="H156" s="17"/>
      <c r="I156" s="17"/>
    </row>
    <row r="157" spans="2:9" s="2" customFormat="1" ht="13.4" customHeight="1" x14ac:dyDescent="0.35">
      <c r="B157" s="16"/>
      <c r="C157" s="17"/>
      <c r="D157" s="17"/>
      <c r="E157" s="17"/>
      <c r="F157" s="17"/>
      <c r="G157" s="17"/>
      <c r="H157" s="17"/>
      <c r="I157" s="17"/>
    </row>
    <row r="158" spans="2:9" s="2" customFormat="1" ht="13.4" customHeight="1" x14ac:dyDescent="0.35">
      <c r="B158" s="16"/>
      <c r="C158" s="17"/>
      <c r="D158" s="17"/>
      <c r="E158" s="17"/>
      <c r="F158" s="17"/>
      <c r="G158" s="17"/>
      <c r="H158" s="17"/>
      <c r="I158" s="17"/>
    </row>
    <row r="159" spans="2:9" s="2" customFormat="1" ht="13.4" customHeight="1" x14ac:dyDescent="0.35">
      <c r="B159" s="16"/>
      <c r="C159" s="17"/>
      <c r="D159" s="17"/>
      <c r="E159" s="17"/>
      <c r="F159" s="17"/>
      <c r="G159" s="17"/>
      <c r="H159" s="17"/>
      <c r="I159" s="17"/>
    </row>
    <row r="160" spans="2:9" s="2" customFormat="1" ht="13.4" customHeight="1" x14ac:dyDescent="0.35">
      <c r="B160" s="16"/>
      <c r="C160" s="17"/>
      <c r="D160" s="17"/>
      <c r="E160" s="17"/>
      <c r="F160" s="17"/>
      <c r="G160" s="17"/>
      <c r="H160" s="17"/>
      <c r="I160" s="17"/>
    </row>
    <row r="161" spans="1:9" s="2" customFormat="1" ht="13.4" customHeight="1" x14ac:dyDescent="0.35">
      <c r="B161" s="16"/>
      <c r="C161" s="17"/>
      <c r="D161" s="17"/>
      <c r="E161" s="17"/>
      <c r="F161" s="17"/>
      <c r="G161" s="17"/>
      <c r="H161" s="17"/>
      <c r="I161" s="17"/>
    </row>
    <row r="162" spans="1:9" s="3" customFormat="1" ht="21.5" customHeight="1" x14ac:dyDescent="0.35">
      <c r="B162" s="21" t="s">
        <v>143</v>
      </c>
      <c r="C162" s="22"/>
      <c r="D162" s="23"/>
      <c r="E162" s="24"/>
      <c r="F162" s="25"/>
      <c r="G162" s="26"/>
      <c r="H162" s="26"/>
      <c r="I162" s="27">
        <f>SUM(I116:I161)</f>
        <v>585000</v>
      </c>
    </row>
    <row r="163" spans="1:9" s="1" customFormat="1" ht="13.4" customHeight="1" x14ac:dyDescent="0.35">
      <c r="I163" s="8" t="s">
        <v>144</v>
      </c>
    </row>
    <row r="164" spans="1:9" s="1" customFormat="1" ht="13.5" x14ac:dyDescent="0.35">
      <c r="B164" s="5" t="s">
        <v>1</v>
      </c>
    </row>
    <row r="165" spans="1:9" s="1" customFormat="1" ht="13" x14ac:dyDescent="0.35">
      <c r="B165" s="6" t="s">
        <v>3</v>
      </c>
    </row>
    <row r="166" spans="1:9" s="1" customFormat="1" ht="13" x14ac:dyDescent="0.35">
      <c r="B166" s="7" t="s">
        <v>4</v>
      </c>
    </row>
    <row r="167" spans="1:9" s="1" customFormat="1" ht="13" x14ac:dyDescent="0.35">
      <c r="I167" s="8" t="s">
        <v>145</v>
      </c>
    </row>
    <row r="168" spans="1:9" s="2" customFormat="1" ht="30.15" customHeight="1" x14ac:dyDescent="0.35">
      <c r="B168" s="9" t="s">
        <v>6</v>
      </c>
      <c r="C168" s="9" t="s">
        <v>7</v>
      </c>
      <c r="D168" s="9" t="s">
        <v>8</v>
      </c>
      <c r="E168" s="9" t="s">
        <v>9</v>
      </c>
      <c r="F168" s="9" t="s">
        <v>10</v>
      </c>
      <c r="G168" s="9" t="s">
        <v>11</v>
      </c>
      <c r="H168" s="9" t="s">
        <v>12</v>
      </c>
      <c r="I168" s="10" t="s">
        <v>13</v>
      </c>
    </row>
    <row r="169" spans="1:9" s="2" customFormat="1" ht="26.75" customHeight="1" x14ac:dyDescent="0.35">
      <c r="A169" s="2">
        <v>262</v>
      </c>
      <c r="B169" s="11" t="s">
        <v>146</v>
      </c>
      <c r="C169" s="12" t="s">
        <v>147</v>
      </c>
      <c r="D169" s="13"/>
      <c r="E169" s="12" t="s">
        <v>145</v>
      </c>
      <c r="F169" s="18"/>
      <c r="G169" s="19"/>
      <c r="H169" s="15"/>
      <c r="I169" s="15"/>
    </row>
    <row r="170" spans="1:9" s="2" customFormat="1" ht="13.4" customHeight="1" x14ac:dyDescent="0.35">
      <c r="B170" s="16"/>
      <c r="C170" s="17"/>
      <c r="D170" s="17"/>
      <c r="E170" s="17"/>
      <c r="F170" s="17"/>
      <c r="G170" s="17"/>
      <c r="H170" s="17"/>
      <c r="I170" s="17"/>
    </row>
    <row r="171" spans="1:9" s="2" customFormat="1" ht="13.4" customHeight="1" x14ac:dyDescent="0.35">
      <c r="A171" s="2">
        <v>263</v>
      </c>
      <c r="B171" s="11" t="s">
        <v>148</v>
      </c>
      <c r="C171" s="12"/>
      <c r="D171" s="13"/>
      <c r="E171" s="12" t="s">
        <v>149</v>
      </c>
      <c r="F171" s="18"/>
      <c r="G171" s="19"/>
      <c r="H171" s="15"/>
      <c r="I171" s="15"/>
    </row>
    <row r="172" spans="1:9" s="2" customFormat="1" ht="13.4" customHeight="1" x14ac:dyDescent="0.35">
      <c r="B172" s="16"/>
      <c r="C172" s="17"/>
      <c r="D172" s="17"/>
      <c r="E172" s="17"/>
      <c r="F172" s="17"/>
      <c r="G172" s="17"/>
      <c r="H172" s="17"/>
      <c r="I172" s="17"/>
    </row>
    <row r="173" spans="1:9" s="2" customFormat="1" ht="26.75" customHeight="1" x14ac:dyDescent="0.35">
      <c r="A173" s="2">
        <v>264</v>
      </c>
      <c r="B173" s="11" t="s">
        <v>150</v>
      </c>
      <c r="C173" s="12" t="s">
        <v>151</v>
      </c>
      <c r="D173" s="13" t="s">
        <v>31</v>
      </c>
      <c r="E173" s="12" t="s">
        <v>152</v>
      </c>
      <c r="F173" s="18" t="s">
        <v>153</v>
      </c>
      <c r="G173" s="29">
        <v>1.6</v>
      </c>
      <c r="H173" s="20">
        <v>0</v>
      </c>
      <c r="I173" s="15">
        <f>IF(F173 = CHAR(37), G173*H173/100,G173*H173)</f>
        <v>0</v>
      </c>
    </row>
    <row r="174" spans="1:9" s="2" customFormat="1" ht="13.4" customHeight="1" x14ac:dyDescent="0.35">
      <c r="B174" s="16"/>
      <c r="C174" s="17"/>
      <c r="D174" s="17"/>
      <c r="E174" s="17"/>
      <c r="F174" s="17"/>
      <c r="G174" s="17"/>
      <c r="H174" s="17"/>
      <c r="I174" s="17"/>
    </row>
    <row r="175" spans="1:9" s="2" customFormat="1" ht="26.75" customHeight="1" x14ac:dyDescent="0.35">
      <c r="A175" s="2">
        <v>265</v>
      </c>
      <c r="B175" s="11"/>
      <c r="C175" s="12" t="s">
        <v>154</v>
      </c>
      <c r="D175" s="13" t="s">
        <v>31</v>
      </c>
      <c r="E175" s="12" t="s">
        <v>155</v>
      </c>
      <c r="F175" s="18"/>
      <c r="G175" s="29"/>
      <c r="H175" s="15"/>
      <c r="I175" s="15"/>
    </row>
    <row r="176" spans="1:9" s="2" customFormat="1" ht="13.4" customHeight="1" x14ac:dyDescent="0.35">
      <c r="B176" s="16"/>
      <c r="C176" s="17"/>
      <c r="D176" s="17"/>
      <c r="E176" s="17"/>
      <c r="F176" s="17"/>
      <c r="G176" s="17"/>
      <c r="H176" s="17"/>
      <c r="I176" s="17"/>
    </row>
    <row r="177" spans="1:9" s="2" customFormat="1" ht="13.4" customHeight="1" x14ac:dyDescent="0.35">
      <c r="A177" s="2">
        <v>266</v>
      </c>
      <c r="B177" s="11"/>
      <c r="C177" s="12"/>
      <c r="D177" s="13"/>
      <c r="E177" s="12" t="s">
        <v>156</v>
      </c>
      <c r="F177" s="18"/>
      <c r="G177" s="29"/>
      <c r="H177" s="15"/>
      <c r="I177" s="15"/>
    </row>
    <row r="178" spans="1:9" s="2" customFormat="1" ht="13.4" customHeight="1" x14ac:dyDescent="0.35">
      <c r="B178" s="16"/>
      <c r="C178" s="17"/>
      <c r="D178" s="17"/>
      <c r="E178" s="17"/>
      <c r="F178" s="17"/>
      <c r="G178" s="17"/>
      <c r="H178" s="17"/>
      <c r="I178" s="17"/>
    </row>
    <row r="179" spans="1:9" s="2" customFormat="1" ht="13.4" customHeight="1" x14ac:dyDescent="0.35">
      <c r="A179" s="2">
        <v>267</v>
      </c>
      <c r="B179" s="11" t="s">
        <v>157</v>
      </c>
      <c r="C179" s="12"/>
      <c r="D179" s="13"/>
      <c r="E179" s="12" t="s">
        <v>158</v>
      </c>
      <c r="F179" s="18" t="s">
        <v>33</v>
      </c>
      <c r="G179" s="19">
        <v>5</v>
      </c>
      <c r="H179" s="20">
        <v>0</v>
      </c>
      <c r="I179" s="15">
        <f>IF(F179 = CHAR(37), G179*H179/100,G179*H179)</f>
        <v>0</v>
      </c>
    </row>
    <row r="180" spans="1:9" s="2" customFormat="1" ht="13.4" customHeight="1" x14ac:dyDescent="0.35">
      <c r="B180" s="16"/>
      <c r="C180" s="17"/>
      <c r="D180" s="17"/>
      <c r="E180" s="17"/>
      <c r="F180" s="17"/>
      <c r="G180" s="17"/>
      <c r="H180" s="17"/>
      <c r="I180" s="17"/>
    </row>
    <row r="181" spans="1:9" s="2" customFormat="1" ht="13.4" customHeight="1" x14ac:dyDescent="0.35">
      <c r="A181" s="2">
        <v>268</v>
      </c>
      <c r="B181" s="11" t="s">
        <v>159</v>
      </c>
      <c r="C181" s="12"/>
      <c r="D181" s="13"/>
      <c r="E181" s="12" t="s">
        <v>160</v>
      </c>
      <c r="F181" s="18" t="s">
        <v>33</v>
      </c>
      <c r="G181" s="19">
        <v>3</v>
      </c>
      <c r="H181" s="20">
        <v>0</v>
      </c>
      <c r="I181" s="15">
        <f>IF(F181 = CHAR(37), G181*H181/100,G181*H181)</f>
        <v>0</v>
      </c>
    </row>
    <row r="182" spans="1:9" s="2" customFormat="1" ht="13.4" customHeight="1" x14ac:dyDescent="0.35">
      <c r="B182" s="16"/>
      <c r="C182" s="17"/>
      <c r="D182" s="17"/>
      <c r="E182" s="17"/>
      <c r="F182" s="17"/>
      <c r="G182" s="17"/>
      <c r="H182" s="17"/>
      <c r="I182" s="17"/>
    </row>
    <row r="183" spans="1:9" s="2" customFormat="1" ht="13.4" customHeight="1" x14ac:dyDescent="0.35">
      <c r="A183" s="2">
        <v>270</v>
      </c>
      <c r="B183" s="11"/>
      <c r="C183" s="12" t="s">
        <v>161</v>
      </c>
      <c r="D183" s="13" t="s">
        <v>31</v>
      </c>
      <c r="E183" s="12" t="s">
        <v>162</v>
      </c>
      <c r="F183" s="18"/>
      <c r="G183" s="19"/>
      <c r="H183" s="15"/>
      <c r="I183" s="15"/>
    </row>
    <row r="184" spans="1:9" s="2" customFormat="1" ht="13.4" customHeight="1" x14ac:dyDescent="0.35">
      <c r="B184" s="16"/>
      <c r="C184" s="17"/>
      <c r="D184" s="17"/>
      <c r="E184" s="17"/>
      <c r="F184" s="17"/>
      <c r="G184" s="17"/>
      <c r="H184" s="17"/>
      <c r="I184" s="17"/>
    </row>
    <row r="185" spans="1:9" s="2" customFormat="1" ht="13.4" customHeight="1" x14ac:dyDescent="0.35">
      <c r="A185" s="2">
        <v>271</v>
      </c>
      <c r="B185" s="11" t="s">
        <v>163</v>
      </c>
      <c r="C185" s="12"/>
      <c r="D185" s="13"/>
      <c r="E185" s="12" t="s">
        <v>164</v>
      </c>
      <c r="F185" s="18" t="s">
        <v>165</v>
      </c>
      <c r="G185" s="19">
        <v>200</v>
      </c>
      <c r="H185" s="20">
        <v>0</v>
      </c>
      <c r="I185" s="15">
        <f>IF(F185 = CHAR(37), G185*H185/100,G185*H185)</f>
        <v>0</v>
      </c>
    </row>
    <row r="186" spans="1:9" s="2" customFormat="1" ht="13.4" customHeight="1" x14ac:dyDescent="0.35">
      <c r="B186" s="16"/>
      <c r="C186" s="17"/>
      <c r="D186" s="17"/>
      <c r="E186" s="17"/>
      <c r="F186" s="17"/>
      <c r="G186" s="17"/>
      <c r="H186" s="17"/>
      <c r="I186" s="17"/>
    </row>
    <row r="187" spans="1:9" s="2" customFormat="1" ht="13.4" customHeight="1" x14ac:dyDescent="0.35">
      <c r="A187" s="2">
        <v>272</v>
      </c>
      <c r="B187" s="11" t="s">
        <v>166</v>
      </c>
      <c r="C187" s="12"/>
      <c r="D187" s="13"/>
      <c r="E187" s="12" t="s">
        <v>167</v>
      </c>
      <c r="F187" s="18" t="s">
        <v>165</v>
      </c>
      <c r="G187" s="19">
        <v>100</v>
      </c>
      <c r="H187" s="20">
        <v>0</v>
      </c>
      <c r="I187" s="15">
        <f>IF(F187 = CHAR(37), G187*H187/100,G187*H187)</f>
        <v>0</v>
      </c>
    </row>
    <row r="188" spans="1:9" s="2" customFormat="1" ht="13.4" customHeight="1" x14ac:dyDescent="0.35">
      <c r="B188" s="16"/>
      <c r="C188" s="17"/>
      <c r="D188" s="17"/>
      <c r="E188" s="17"/>
      <c r="F188" s="17"/>
      <c r="G188" s="17"/>
      <c r="H188" s="17"/>
      <c r="I188" s="17"/>
    </row>
    <row r="189" spans="1:9" s="2" customFormat="1" ht="13.4" customHeight="1" x14ac:dyDescent="0.35">
      <c r="B189" s="16"/>
      <c r="C189" s="17"/>
      <c r="D189" s="17"/>
      <c r="E189" s="17"/>
      <c r="F189" s="17"/>
      <c r="G189" s="17"/>
      <c r="H189" s="17"/>
      <c r="I189" s="17"/>
    </row>
    <row r="190" spans="1:9" s="2" customFormat="1" ht="13.4" customHeight="1" x14ac:dyDescent="0.35">
      <c r="B190" s="16"/>
      <c r="C190" s="17"/>
      <c r="D190" s="17"/>
      <c r="E190" s="17"/>
      <c r="F190" s="17"/>
      <c r="G190" s="17"/>
      <c r="H190" s="17"/>
      <c r="I190" s="17"/>
    </row>
    <row r="191" spans="1:9" s="2" customFormat="1" ht="13.4" customHeight="1" x14ac:dyDescent="0.35">
      <c r="B191" s="16"/>
      <c r="C191" s="17"/>
      <c r="D191" s="17"/>
      <c r="E191" s="17"/>
      <c r="F191" s="17"/>
      <c r="G191" s="17"/>
      <c r="H191" s="17"/>
      <c r="I191" s="17"/>
    </row>
    <row r="192" spans="1:9" s="2" customFormat="1" ht="13.4" customHeight="1" x14ac:dyDescent="0.35">
      <c r="B192" s="16"/>
      <c r="C192" s="17"/>
      <c r="D192" s="17"/>
      <c r="E192" s="17"/>
      <c r="F192" s="17"/>
      <c r="G192" s="17"/>
      <c r="H192" s="17"/>
      <c r="I192" s="17"/>
    </row>
    <row r="193" spans="2:9" s="2" customFormat="1" ht="13.4" customHeight="1" x14ac:dyDescent="0.35">
      <c r="B193" s="16"/>
      <c r="C193" s="17"/>
      <c r="D193" s="17"/>
      <c r="E193" s="17"/>
      <c r="F193" s="17"/>
      <c r="G193" s="17"/>
      <c r="H193" s="17"/>
      <c r="I193" s="17"/>
    </row>
    <row r="194" spans="2:9" s="2" customFormat="1" ht="13.4" customHeight="1" x14ac:dyDescent="0.35">
      <c r="B194" s="16"/>
      <c r="C194" s="17"/>
      <c r="D194" s="17"/>
      <c r="E194" s="17"/>
      <c r="F194" s="17"/>
      <c r="G194" s="17"/>
      <c r="H194" s="17"/>
      <c r="I194" s="17"/>
    </row>
    <row r="195" spans="2:9" s="2" customFormat="1" ht="13.4" customHeight="1" x14ac:dyDescent="0.35">
      <c r="B195" s="16"/>
      <c r="C195" s="17"/>
      <c r="D195" s="17"/>
      <c r="E195" s="17"/>
      <c r="F195" s="17"/>
      <c r="G195" s="17"/>
      <c r="H195" s="17"/>
      <c r="I195" s="17"/>
    </row>
    <row r="196" spans="2:9" s="2" customFormat="1" ht="13.4" customHeight="1" x14ac:dyDescent="0.35">
      <c r="B196" s="16"/>
      <c r="C196" s="17"/>
      <c r="D196" s="17"/>
      <c r="E196" s="17"/>
      <c r="F196" s="17"/>
      <c r="G196" s="17"/>
      <c r="H196" s="17"/>
      <c r="I196" s="17"/>
    </row>
    <row r="197" spans="2:9" s="2" customFormat="1" ht="13.4" customHeight="1" x14ac:dyDescent="0.35">
      <c r="B197" s="16"/>
      <c r="C197" s="17"/>
      <c r="D197" s="17"/>
      <c r="E197" s="17"/>
      <c r="F197" s="17"/>
      <c r="G197" s="17"/>
      <c r="H197" s="17"/>
      <c r="I197" s="17"/>
    </row>
    <row r="198" spans="2:9" s="2" customFormat="1" ht="13.4" customHeight="1" x14ac:dyDescent="0.35">
      <c r="B198" s="16"/>
      <c r="C198" s="17"/>
      <c r="D198" s="17"/>
      <c r="E198" s="17"/>
      <c r="F198" s="17"/>
      <c r="G198" s="17"/>
      <c r="H198" s="17"/>
      <c r="I198" s="17"/>
    </row>
    <row r="199" spans="2:9" s="2" customFormat="1" ht="13.4" customHeight="1" x14ac:dyDescent="0.35">
      <c r="B199" s="16"/>
      <c r="C199" s="17"/>
      <c r="D199" s="17"/>
      <c r="E199" s="17"/>
      <c r="F199" s="17"/>
      <c r="G199" s="17"/>
      <c r="H199" s="17"/>
      <c r="I199" s="17"/>
    </row>
    <row r="200" spans="2:9" s="2" customFormat="1" ht="13.4" customHeight="1" x14ac:dyDescent="0.35">
      <c r="B200" s="16"/>
      <c r="C200" s="17"/>
      <c r="D200" s="17"/>
      <c r="E200" s="17"/>
      <c r="F200" s="17"/>
      <c r="G200" s="17"/>
      <c r="H200" s="17"/>
      <c r="I200" s="17"/>
    </row>
    <row r="201" spans="2:9" s="2" customFormat="1" ht="13.4" customHeight="1" x14ac:dyDescent="0.35">
      <c r="B201" s="16"/>
      <c r="C201" s="17"/>
      <c r="D201" s="17"/>
      <c r="E201" s="17"/>
      <c r="F201" s="17"/>
      <c r="G201" s="17"/>
      <c r="H201" s="17"/>
      <c r="I201" s="17"/>
    </row>
    <row r="202" spans="2:9" s="2" customFormat="1" ht="13.4" customHeight="1" x14ac:dyDescent="0.35">
      <c r="B202" s="16"/>
      <c r="C202" s="17"/>
      <c r="D202" s="17"/>
      <c r="E202" s="17"/>
      <c r="F202" s="17"/>
      <c r="G202" s="17"/>
      <c r="H202" s="17"/>
      <c r="I202" s="17"/>
    </row>
    <row r="203" spans="2:9" s="2" customFormat="1" ht="13.4" customHeight="1" x14ac:dyDescent="0.35">
      <c r="B203" s="16"/>
      <c r="C203" s="17"/>
      <c r="D203" s="17"/>
      <c r="E203" s="17"/>
      <c r="F203" s="17"/>
      <c r="G203" s="17"/>
      <c r="H203" s="17"/>
      <c r="I203" s="17"/>
    </row>
    <row r="204" spans="2:9" s="2" customFormat="1" ht="13.4" customHeight="1" x14ac:dyDescent="0.35">
      <c r="B204" s="16"/>
      <c r="C204" s="17"/>
      <c r="D204" s="17"/>
      <c r="E204" s="17"/>
      <c r="F204" s="17"/>
      <c r="G204" s="17"/>
      <c r="H204" s="17"/>
      <c r="I204" s="17"/>
    </row>
    <row r="205" spans="2:9" s="2" customFormat="1" ht="13.4" customHeight="1" x14ac:dyDescent="0.35">
      <c r="B205" s="16"/>
      <c r="C205" s="17"/>
      <c r="D205" s="17"/>
      <c r="E205" s="17"/>
      <c r="F205" s="17"/>
      <c r="G205" s="17"/>
      <c r="H205" s="17"/>
      <c r="I205" s="17"/>
    </row>
    <row r="206" spans="2:9" s="2" customFormat="1" ht="13.4" customHeight="1" x14ac:dyDescent="0.35">
      <c r="B206" s="16"/>
      <c r="C206" s="17"/>
      <c r="D206" s="17"/>
      <c r="E206" s="17"/>
      <c r="F206" s="17"/>
      <c r="G206" s="17"/>
      <c r="H206" s="17"/>
      <c r="I206" s="17"/>
    </row>
    <row r="207" spans="2:9" s="2" customFormat="1" ht="13.4" customHeight="1" x14ac:dyDescent="0.35">
      <c r="B207" s="16"/>
      <c r="C207" s="17"/>
      <c r="D207" s="17"/>
      <c r="E207" s="17"/>
      <c r="F207" s="17"/>
      <c r="G207" s="17"/>
      <c r="H207" s="17"/>
      <c r="I207" s="17"/>
    </row>
    <row r="208" spans="2:9" s="2" customFormat="1" ht="13.4" customHeight="1" x14ac:dyDescent="0.35">
      <c r="B208" s="16"/>
      <c r="C208" s="17"/>
      <c r="D208" s="17"/>
      <c r="E208" s="17"/>
      <c r="F208" s="17"/>
      <c r="G208" s="17"/>
      <c r="H208" s="17"/>
      <c r="I208" s="17"/>
    </row>
    <row r="209" spans="2:9" s="2" customFormat="1" ht="13.4" customHeight="1" x14ac:dyDescent="0.35">
      <c r="B209" s="16"/>
      <c r="C209" s="17"/>
      <c r="D209" s="17"/>
      <c r="E209" s="17"/>
      <c r="F209" s="17"/>
      <c r="G209" s="17"/>
      <c r="H209" s="17"/>
      <c r="I209" s="17"/>
    </row>
    <row r="210" spans="2:9" s="2" customFormat="1" ht="13.4" customHeight="1" x14ac:dyDescent="0.35">
      <c r="B210" s="16"/>
      <c r="C210" s="17"/>
      <c r="D210" s="17"/>
      <c r="E210" s="17"/>
      <c r="F210" s="17"/>
      <c r="G210" s="17"/>
      <c r="H210" s="17"/>
      <c r="I210" s="17"/>
    </row>
    <row r="211" spans="2:9" s="2" customFormat="1" ht="13.4" customHeight="1" x14ac:dyDescent="0.35">
      <c r="B211" s="16"/>
      <c r="C211" s="17"/>
      <c r="D211" s="17"/>
      <c r="E211" s="17"/>
      <c r="F211" s="17"/>
      <c r="G211" s="17"/>
      <c r="H211" s="17"/>
      <c r="I211" s="17"/>
    </row>
    <row r="212" spans="2:9" s="2" customFormat="1" ht="13.4" customHeight="1" x14ac:dyDescent="0.35">
      <c r="B212" s="16"/>
      <c r="C212" s="17"/>
      <c r="D212" s="17"/>
      <c r="E212" s="17"/>
      <c r="F212" s="17"/>
      <c r="G212" s="17"/>
      <c r="H212" s="17"/>
      <c r="I212" s="17"/>
    </row>
    <row r="213" spans="2:9" s="2" customFormat="1" ht="13.4" customHeight="1" x14ac:dyDescent="0.35">
      <c r="B213" s="16"/>
      <c r="C213" s="17"/>
      <c r="D213" s="17"/>
      <c r="E213" s="17"/>
      <c r="F213" s="17"/>
      <c r="G213" s="17"/>
      <c r="H213" s="17"/>
      <c r="I213" s="17"/>
    </row>
    <row r="214" spans="2:9" s="2" customFormat="1" ht="13.4" customHeight="1" x14ac:dyDescent="0.35">
      <c r="B214" s="16"/>
      <c r="C214" s="17"/>
      <c r="D214" s="17"/>
      <c r="E214" s="17"/>
      <c r="F214" s="17"/>
      <c r="G214" s="17"/>
      <c r="H214" s="17"/>
      <c r="I214" s="17"/>
    </row>
    <row r="215" spans="2:9" s="2" customFormat="1" ht="13.4" customHeight="1" x14ac:dyDescent="0.35">
      <c r="B215" s="16"/>
      <c r="C215" s="17"/>
      <c r="D215" s="17"/>
      <c r="E215" s="17"/>
      <c r="F215" s="17"/>
      <c r="G215" s="17"/>
      <c r="H215" s="17"/>
      <c r="I215" s="17"/>
    </row>
    <row r="216" spans="2:9" s="2" customFormat="1" ht="13.4" customHeight="1" x14ac:dyDescent="0.35">
      <c r="B216" s="16"/>
      <c r="C216" s="17"/>
      <c r="D216" s="17"/>
      <c r="E216" s="17"/>
      <c r="F216" s="17"/>
      <c r="G216" s="17"/>
      <c r="H216" s="17"/>
      <c r="I216" s="17"/>
    </row>
    <row r="217" spans="2:9" s="2" customFormat="1" ht="13.4" customHeight="1" x14ac:dyDescent="0.35">
      <c r="B217" s="16"/>
      <c r="C217" s="17"/>
      <c r="D217" s="17"/>
      <c r="E217" s="17"/>
      <c r="F217" s="17"/>
      <c r="G217" s="17"/>
      <c r="H217" s="17"/>
      <c r="I217" s="17"/>
    </row>
    <row r="218" spans="2:9" s="2" customFormat="1" ht="13.4" customHeight="1" x14ac:dyDescent="0.35">
      <c r="B218" s="16"/>
      <c r="C218" s="17"/>
      <c r="D218" s="17"/>
      <c r="E218" s="17"/>
      <c r="F218" s="17"/>
      <c r="G218" s="17"/>
      <c r="H218" s="17"/>
      <c r="I218" s="17"/>
    </row>
    <row r="219" spans="2:9" s="2" customFormat="1" ht="13.4" customHeight="1" x14ac:dyDescent="0.35">
      <c r="B219" s="16"/>
      <c r="C219" s="17"/>
      <c r="D219" s="17"/>
      <c r="E219" s="17"/>
      <c r="F219" s="17"/>
      <c r="G219" s="17"/>
      <c r="H219" s="17"/>
      <c r="I219" s="17"/>
    </row>
    <row r="220" spans="2:9" s="2" customFormat="1" ht="13.4" customHeight="1" x14ac:dyDescent="0.35">
      <c r="B220" s="16"/>
      <c r="C220" s="17"/>
      <c r="D220" s="17"/>
      <c r="E220" s="17"/>
      <c r="F220" s="17"/>
      <c r="G220" s="17"/>
      <c r="H220" s="17"/>
      <c r="I220" s="17"/>
    </row>
    <row r="221" spans="2:9" s="2" customFormat="1" ht="13.4" customHeight="1" x14ac:dyDescent="0.35">
      <c r="B221" s="16"/>
      <c r="C221" s="17"/>
      <c r="D221" s="17"/>
      <c r="E221" s="17"/>
      <c r="F221" s="17"/>
      <c r="G221" s="17"/>
      <c r="H221" s="17"/>
      <c r="I221" s="17"/>
    </row>
    <row r="222" spans="2:9" s="2" customFormat="1" ht="13.4" customHeight="1" x14ac:dyDescent="0.35">
      <c r="B222" s="16"/>
      <c r="C222" s="17"/>
      <c r="D222" s="17"/>
      <c r="E222" s="17"/>
      <c r="F222" s="17"/>
      <c r="G222" s="17"/>
      <c r="H222" s="17"/>
      <c r="I222" s="17"/>
    </row>
    <row r="223" spans="2:9" s="2" customFormat="1" ht="13.4" customHeight="1" x14ac:dyDescent="0.35">
      <c r="B223" s="16"/>
      <c r="C223" s="17"/>
      <c r="D223" s="17"/>
      <c r="E223" s="17"/>
      <c r="F223" s="17"/>
      <c r="G223" s="17"/>
      <c r="H223" s="17"/>
      <c r="I223" s="17"/>
    </row>
    <row r="224" spans="2:9" s="3" customFormat="1" ht="21.5" customHeight="1" x14ac:dyDescent="0.35">
      <c r="B224" s="21" t="s">
        <v>143</v>
      </c>
      <c r="C224" s="22"/>
      <c r="D224" s="23"/>
      <c r="E224" s="24"/>
      <c r="F224" s="25"/>
      <c r="G224" s="26"/>
      <c r="H224" s="26"/>
      <c r="I224" s="27">
        <f>SUM(I169:I223)</f>
        <v>0</v>
      </c>
    </row>
    <row r="225" spans="1:9" s="1" customFormat="1" ht="13.4" customHeight="1" x14ac:dyDescent="0.35">
      <c r="I225" s="8" t="s">
        <v>168</v>
      </c>
    </row>
    <row r="226" spans="1:9" s="1" customFormat="1" ht="13.5" x14ac:dyDescent="0.35">
      <c r="B226" s="5" t="s">
        <v>1</v>
      </c>
    </row>
    <row r="227" spans="1:9" s="1" customFormat="1" ht="13" x14ac:dyDescent="0.35">
      <c r="B227" s="6" t="s">
        <v>3</v>
      </c>
    </row>
    <row r="228" spans="1:9" s="1" customFormat="1" ht="13" x14ac:dyDescent="0.35">
      <c r="B228" s="7" t="s">
        <v>4</v>
      </c>
    </row>
    <row r="229" spans="1:9" s="1" customFormat="1" ht="13" x14ac:dyDescent="0.35">
      <c r="I229" s="8" t="s">
        <v>169</v>
      </c>
    </row>
    <row r="230" spans="1:9" s="2" customFormat="1" ht="30.15" customHeight="1" x14ac:dyDescent="0.35">
      <c r="B230" s="9" t="s">
        <v>6</v>
      </c>
      <c r="C230" s="9" t="s">
        <v>7</v>
      </c>
      <c r="D230" s="9" t="s">
        <v>8</v>
      </c>
      <c r="E230" s="9" t="s">
        <v>9</v>
      </c>
      <c r="F230" s="9" t="s">
        <v>10</v>
      </c>
      <c r="G230" s="9" t="s">
        <v>11</v>
      </c>
      <c r="H230" s="9" t="s">
        <v>12</v>
      </c>
      <c r="I230" s="10" t="s">
        <v>13</v>
      </c>
    </row>
    <row r="231" spans="1:9" s="2" customFormat="1" ht="26.75" customHeight="1" x14ac:dyDescent="0.35">
      <c r="A231" s="2">
        <v>287</v>
      </c>
      <c r="B231" s="11" t="s">
        <v>170</v>
      </c>
      <c r="C231" s="12" t="s">
        <v>171</v>
      </c>
      <c r="D231" s="13"/>
      <c r="E231" s="12" t="s">
        <v>169</v>
      </c>
      <c r="F231" s="18"/>
      <c r="G231" s="19"/>
      <c r="H231" s="15"/>
      <c r="I231" s="15"/>
    </row>
    <row r="232" spans="1:9" s="2" customFormat="1" ht="13.4" customHeight="1" x14ac:dyDescent="0.35">
      <c r="B232" s="16"/>
      <c r="C232" s="17"/>
      <c r="D232" s="17"/>
      <c r="E232" s="17"/>
      <c r="F232" s="17"/>
      <c r="G232" s="17"/>
      <c r="H232" s="17"/>
      <c r="I232" s="17"/>
    </row>
    <row r="233" spans="1:9" s="2" customFormat="1" ht="13.4" customHeight="1" x14ac:dyDescent="0.35">
      <c r="A233" s="2">
        <v>288</v>
      </c>
      <c r="B233" s="11" t="s">
        <v>172</v>
      </c>
      <c r="C233" s="12" t="s">
        <v>23</v>
      </c>
      <c r="D233" s="13"/>
      <c r="E233" s="12" t="s">
        <v>173</v>
      </c>
      <c r="F233" s="18"/>
      <c r="G233" s="19"/>
      <c r="H233" s="15"/>
      <c r="I233" s="15"/>
    </row>
    <row r="234" spans="1:9" s="2" customFormat="1" ht="13.4" customHeight="1" x14ac:dyDescent="0.35">
      <c r="B234" s="16"/>
      <c r="C234" s="17"/>
      <c r="D234" s="17"/>
      <c r="E234" s="17"/>
      <c r="F234" s="17"/>
      <c r="G234" s="17"/>
      <c r="H234" s="17"/>
      <c r="I234" s="17"/>
    </row>
    <row r="235" spans="1:9" s="2" customFormat="1" ht="53.4" customHeight="1" x14ac:dyDescent="0.35">
      <c r="A235" s="2">
        <v>289</v>
      </c>
      <c r="B235" s="11" t="s">
        <v>174</v>
      </c>
      <c r="C235" s="12"/>
      <c r="D235" s="13" t="s">
        <v>31</v>
      </c>
      <c r="E235" s="12" t="s">
        <v>175</v>
      </c>
      <c r="F235" s="18" t="s">
        <v>123</v>
      </c>
      <c r="G235" s="19">
        <v>4158</v>
      </c>
      <c r="H235" s="20">
        <v>0</v>
      </c>
      <c r="I235" s="15">
        <f>IF(F235 = CHAR(37), G235*H235/100,G235*H235)</f>
        <v>0</v>
      </c>
    </row>
    <row r="236" spans="1:9" s="2" customFormat="1" ht="13.4" customHeight="1" x14ac:dyDescent="0.35">
      <c r="B236" s="16"/>
      <c r="C236" s="17"/>
      <c r="D236" s="17"/>
      <c r="E236" s="17"/>
      <c r="F236" s="17"/>
      <c r="G236" s="17"/>
      <c r="H236" s="17"/>
      <c r="I236" s="17"/>
    </row>
    <row r="237" spans="1:9" s="2" customFormat="1" ht="26.75" customHeight="1" x14ac:dyDescent="0.35">
      <c r="A237" s="2">
        <v>291</v>
      </c>
      <c r="B237" s="11"/>
      <c r="C237" s="12" t="s">
        <v>23</v>
      </c>
      <c r="D237" s="13"/>
      <c r="E237" s="12" t="s">
        <v>176</v>
      </c>
      <c r="F237" s="18"/>
      <c r="G237" s="19"/>
      <c r="H237" s="15"/>
      <c r="I237" s="15"/>
    </row>
    <row r="238" spans="1:9" s="2" customFormat="1" ht="13.4" customHeight="1" x14ac:dyDescent="0.35">
      <c r="B238" s="16"/>
      <c r="C238" s="17"/>
      <c r="D238" s="17"/>
      <c r="E238" s="17"/>
      <c r="F238" s="17"/>
      <c r="G238" s="17"/>
      <c r="H238" s="17"/>
      <c r="I238" s="17"/>
    </row>
    <row r="239" spans="1:9" s="2" customFormat="1" ht="13.4" customHeight="1" x14ac:dyDescent="0.35">
      <c r="A239" s="2">
        <v>292</v>
      </c>
      <c r="B239" s="11" t="s">
        <v>177</v>
      </c>
      <c r="C239" s="12"/>
      <c r="D239" s="13"/>
      <c r="E239" s="12" t="s">
        <v>178</v>
      </c>
      <c r="F239" s="18" t="s">
        <v>123</v>
      </c>
      <c r="G239" s="19">
        <v>832</v>
      </c>
      <c r="H239" s="20">
        <v>0</v>
      </c>
      <c r="I239" s="15">
        <f>IF(F239 = CHAR(37), G239*H239/100,G239*H239)</f>
        <v>0</v>
      </c>
    </row>
    <row r="240" spans="1:9" s="2" customFormat="1" ht="13.4" customHeight="1" x14ac:dyDescent="0.35">
      <c r="B240" s="16"/>
      <c r="C240" s="17"/>
      <c r="D240" s="17"/>
      <c r="E240" s="17"/>
      <c r="F240" s="17"/>
      <c r="G240" s="17"/>
      <c r="H240" s="17"/>
      <c r="I240" s="17"/>
    </row>
    <row r="241" spans="1:9" s="2" customFormat="1" ht="13.4" customHeight="1" x14ac:dyDescent="0.35">
      <c r="A241" s="2">
        <v>662</v>
      </c>
      <c r="B241" s="11" t="s">
        <v>179</v>
      </c>
      <c r="C241" s="12"/>
      <c r="D241" s="13"/>
      <c r="E241" s="12" t="s">
        <v>180</v>
      </c>
      <c r="F241" s="18" t="s">
        <v>123</v>
      </c>
      <c r="G241" s="19">
        <v>415</v>
      </c>
      <c r="H241" s="20">
        <v>0</v>
      </c>
      <c r="I241" s="15">
        <f>IF(F241 = CHAR(37), G241*H241/100,G241*H241)</f>
        <v>0</v>
      </c>
    </row>
    <row r="242" spans="1:9" s="2" customFormat="1" ht="13.4" customHeight="1" x14ac:dyDescent="0.35">
      <c r="B242" s="16"/>
      <c r="C242" s="17"/>
      <c r="D242" s="17"/>
      <c r="E242" s="17"/>
      <c r="F242" s="17"/>
      <c r="G242" s="17"/>
      <c r="H242" s="17"/>
      <c r="I242" s="17"/>
    </row>
    <row r="243" spans="1:9" s="2" customFormat="1" ht="26.75" customHeight="1" x14ac:dyDescent="0.35">
      <c r="A243" s="2">
        <v>479</v>
      </c>
      <c r="B243" s="11" t="s">
        <v>181</v>
      </c>
      <c r="C243" s="12" t="s">
        <v>182</v>
      </c>
      <c r="D243" s="13"/>
      <c r="E243" s="12" t="s">
        <v>183</v>
      </c>
      <c r="F243" s="18" t="s">
        <v>123</v>
      </c>
      <c r="G243" s="19">
        <v>50</v>
      </c>
      <c r="H243" s="20">
        <v>0</v>
      </c>
      <c r="I243" s="15">
        <f>IF(F243 = CHAR(37), G243*H243/100,G243*H243)</f>
        <v>0</v>
      </c>
    </row>
    <row r="244" spans="1:9" s="2" customFormat="1" ht="13.4" customHeight="1" x14ac:dyDescent="0.35">
      <c r="B244" s="16"/>
      <c r="C244" s="17"/>
      <c r="D244" s="17"/>
      <c r="E244" s="17"/>
      <c r="F244" s="17"/>
      <c r="G244" s="17"/>
      <c r="H244" s="17"/>
      <c r="I244" s="17"/>
    </row>
    <row r="245" spans="1:9" s="2" customFormat="1" ht="13.4" customHeight="1" x14ac:dyDescent="0.35">
      <c r="A245" s="2">
        <v>294</v>
      </c>
      <c r="B245" s="11" t="s">
        <v>184</v>
      </c>
      <c r="C245" s="12" t="s">
        <v>53</v>
      </c>
      <c r="D245" s="13"/>
      <c r="E245" s="12" t="s">
        <v>185</v>
      </c>
      <c r="F245" s="18"/>
      <c r="G245" s="19"/>
      <c r="H245" s="15"/>
      <c r="I245" s="15"/>
    </row>
    <row r="246" spans="1:9" s="2" customFormat="1" ht="13.4" customHeight="1" x14ac:dyDescent="0.35">
      <c r="B246" s="16"/>
      <c r="C246" s="17"/>
      <c r="D246" s="17"/>
      <c r="E246" s="17"/>
      <c r="F246" s="17"/>
      <c r="G246" s="17"/>
      <c r="H246" s="17"/>
      <c r="I246" s="17"/>
    </row>
    <row r="247" spans="1:9" s="2" customFormat="1" ht="13.4" customHeight="1" x14ac:dyDescent="0.35">
      <c r="A247" s="2">
        <v>295</v>
      </c>
      <c r="B247" s="11"/>
      <c r="C247" s="12"/>
      <c r="D247" s="13" t="s">
        <v>31</v>
      </c>
      <c r="E247" s="12" t="s">
        <v>186</v>
      </c>
      <c r="F247" s="18"/>
      <c r="G247" s="19"/>
      <c r="H247" s="15"/>
      <c r="I247" s="15"/>
    </row>
    <row r="248" spans="1:9" s="2" customFormat="1" ht="13.4" customHeight="1" x14ac:dyDescent="0.35">
      <c r="B248" s="16"/>
      <c r="C248" s="17"/>
      <c r="D248" s="17"/>
      <c r="E248" s="17"/>
      <c r="F248" s="17"/>
      <c r="G248" s="17"/>
      <c r="H248" s="17"/>
      <c r="I248" s="17"/>
    </row>
    <row r="249" spans="1:9" s="2" customFormat="1" ht="13.4" customHeight="1" x14ac:dyDescent="0.35">
      <c r="A249" s="2">
        <v>296</v>
      </c>
      <c r="B249" s="11" t="s">
        <v>187</v>
      </c>
      <c r="C249" s="12" t="s">
        <v>188</v>
      </c>
      <c r="D249" s="13" t="s">
        <v>31</v>
      </c>
      <c r="E249" s="12" t="s">
        <v>189</v>
      </c>
      <c r="F249" s="18" t="s">
        <v>123</v>
      </c>
      <c r="G249" s="19">
        <v>100</v>
      </c>
      <c r="H249" s="20">
        <v>0</v>
      </c>
      <c r="I249" s="15">
        <f>IF(F249 = CHAR(37), G249*H249/100,G249*H249)</f>
        <v>0</v>
      </c>
    </row>
    <row r="250" spans="1:9" s="2" customFormat="1" ht="13.4" customHeight="1" x14ac:dyDescent="0.35">
      <c r="B250" s="16"/>
      <c r="C250" s="17"/>
      <c r="D250" s="17"/>
      <c r="E250" s="17"/>
      <c r="F250" s="17"/>
      <c r="G250" s="17"/>
      <c r="H250" s="17"/>
      <c r="I250" s="17"/>
    </row>
    <row r="251" spans="1:9" s="2" customFormat="1" ht="26.75" customHeight="1" x14ac:dyDescent="0.35">
      <c r="A251" s="2">
        <v>297</v>
      </c>
      <c r="B251" s="11" t="s">
        <v>190</v>
      </c>
      <c r="C251" s="12" t="s">
        <v>188</v>
      </c>
      <c r="D251" s="13" t="s">
        <v>31</v>
      </c>
      <c r="E251" s="12" t="s">
        <v>191</v>
      </c>
      <c r="F251" s="18" t="s">
        <v>123</v>
      </c>
      <c r="G251" s="19">
        <v>50</v>
      </c>
      <c r="H251" s="20">
        <v>0</v>
      </c>
      <c r="I251" s="15">
        <f>IF(F251 = CHAR(37), G251*H251/100,G251*H251)</f>
        <v>0</v>
      </c>
    </row>
    <row r="252" spans="1:9" s="2" customFormat="1" ht="13.4" customHeight="1" x14ac:dyDescent="0.35">
      <c r="B252" s="16"/>
      <c r="C252" s="17"/>
      <c r="D252" s="17"/>
      <c r="E252" s="17"/>
      <c r="F252" s="17"/>
      <c r="G252" s="17"/>
      <c r="H252" s="17"/>
      <c r="I252" s="17"/>
    </row>
    <row r="253" spans="1:9" s="2" customFormat="1" ht="13.4" customHeight="1" x14ac:dyDescent="0.35">
      <c r="A253" s="2">
        <v>298</v>
      </c>
      <c r="B253" s="11" t="s">
        <v>192</v>
      </c>
      <c r="C253" s="12" t="s">
        <v>193</v>
      </c>
      <c r="D253" s="13"/>
      <c r="E253" s="12" t="s">
        <v>194</v>
      </c>
      <c r="F253" s="18" t="s">
        <v>123</v>
      </c>
      <c r="G253" s="19">
        <v>100</v>
      </c>
      <c r="H253" s="20">
        <v>0</v>
      </c>
      <c r="I253" s="15">
        <f>IF(F253 = CHAR(37), G253*H253/100,G253*H253)</f>
        <v>0</v>
      </c>
    </row>
    <row r="254" spans="1:9" s="2" customFormat="1" ht="13.4" customHeight="1" x14ac:dyDescent="0.35">
      <c r="B254" s="16"/>
      <c r="C254" s="17"/>
      <c r="D254" s="17"/>
      <c r="E254" s="17"/>
      <c r="F254" s="17"/>
      <c r="G254" s="17"/>
      <c r="H254" s="17"/>
      <c r="I254" s="17"/>
    </row>
    <row r="255" spans="1:9" s="2" customFormat="1" ht="13.4" customHeight="1" x14ac:dyDescent="0.35">
      <c r="A255" s="2">
        <v>299</v>
      </c>
      <c r="B255" s="11"/>
      <c r="C255" s="12" t="s">
        <v>195</v>
      </c>
      <c r="D255" s="13"/>
      <c r="E255" s="12" t="s">
        <v>196</v>
      </c>
      <c r="F255" s="18"/>
      <c r="G255" s="19"/>
      <c r="H255" s="15"/>
      <c r="I255" s="15"/>
    </row>
    <row r="256" spans="1:9" s="2" customFormat="1" ht="13.4" customHeight="1" x14ac:dyDescent="0.35">
      <c r="B256" s="16"/>
      <c r="C256" s="17"/>
      <c r="D256" s="17"/>
      <c r="E256" s="17"/>
      <c r="F256" s="17"/>
      <c r="G256" s="17"/>
      <c r="H256" s="17"/>
      <c r="I256" s="17"/>
    </row>
    <row r="257" spans="1:9" s="2" customFormat="1" ht="13.4" customHeight="1" x14ac:dyDescent="0.35">
      <c r="A257" s="2">
        <v>300</v>
      </c>
      <c r="B257" s="11" t="s">
        <v>197</v>
      </c>
      <c r="C257" s="12"/>
      <c r="D257" s="13"/>
      <c r="E257" s="12" t="s">
        <v>198</v>
      </c>
      <c r="F257" s="18" t="s">
        <v>123</v>
      </c>
      <c r="G257" s="19">
        <v>415</v>
      </c>
      <c r="H257" s="20">
        <v>0</v>
      </c>
      <c r="I257" s="15">
        <f>IF(F257 = CHAR(37), G257*H257/100,G257*H257)</f>
        <v>0</v>
      </c>
    </row>
    <row r="258" spans="1:9" s="2" customFormat="1" ht="13.4" customHeight="1" x14ac:dyDescent="0.35">
      <c r="B258" s="16"/>
      <c r="C258" s="17"/>
      <c r="D258" s="17"/>
      <c r="E258" s="17"/>
      <c r="F258" s="17"/>
      <c r="G258" s="17"/>
      <c r="H258" s="17"/>
      <c r="I258" s="17"/>
    </row>
    <row r="259" spans="1:9" s="2" customFormat="1" ht="13.4" customHeight="1" x14ac:dyDescent="0.35">
      <c r="A259" s="2">
        <v>301</v>
      </c>
      <c r="B259" s="11" t="s">
        <v>199</v>
      </c>
      <c r="C259" s="12"/>
      <c r="D259" s="13"/>
      <c r="E259" s="12" t="s">
        <v>200</v>
      </c>
      <c r="F259" s="18" t="s">
        <v>201</v>
      </c>
      <c r="G259" s="19">
        <v>1245</v>
      </c>
      <c r="H259" s="20">
        <v>0</v>
      </c>
      <c r="I259" s="15">
        <f>IF(F259 = CHAR(37), G259*H259/100,G259*H259)</f>
        <v>0</v>
      </c>
    </row>
    <row r="260" spans="1:9" s="2" customFormat="1" ht="13.4" customHeight="1" x14ac:dyDescent="0.35">
      <c r="B260" s="16"/>
      <c r="C260" s="17"/>
      <c r="D260" s="17"/>
      <c r="E260" s="17"/>
      <c r="F260" s="17"/>
      <c r="G260" s="17"/>
      <c r="H260" s="17"/>
      <c r="I260" s="17"/>
    </row>
    <row r="261" spans="1:9" s="2" customFormat="1" ht="13.4" customHeight="1" x14ac:dyDescent="0.35">
      <c r="B261" s="16"/>
      <c r="C261" s="17"/>
      <c r="D261" s="17"/>
      <c r="E261" s="17"/>
      <c r="F261" s="17"/>
      <c r="G261" s="17"/>
      <c r="H261" s="17"/>
      <c r="I261" s="17"/>
    </row>
    <row r="262" spans="1:9" s="2" customFormat="1" ht="13.4" customHeight="1" x14ac:dyDescent="0.35">
      <c r="B262" s="16"/>
      <c r="C262" s="17"/>
      <c r="D262" s="17"/>
      <c r="E262" s="17"/>
      <c r="F262" s="17"/>
      <c r="G262" s="17"/>
      <c r="H262" s="17"/>
      <c r="I262" s="17"/>
    </row>
    <row r="263" spans="1:9" s="2" customFormat="1" ht="13.4" customHeight="1" x14ac:dyDescent="0.35">
      <c r="B263" s="16"/>
      <c r="C263" s="17"/>
      <c r="D263" s="17"/>
      <c r="E263" s="17"/>
      <c r="F263" s="17"/>
      <c r="G263" s="17"/>
      <c r="H263" s="17"/>
      <c r="I263" s="17"/>
    </row>
    <row r="264" spans="1:9" s="2" customFormat="1" ht="13.4" customHeight="1" x14ac:dyDescent="0.35">
      <c r="B264" s="16"/>
      <c r="C264" s="17"/>
      <c r="D264" s="17"/>
      <c r="E264" s="17"/>
      <c r="F264" s="17"/>
      <c r="G264" s="17"/>
      <c r="H264" s="17"/>
      <c r="I264" s="17"/>
    </row>
    <row r="265" spans="1:9" s="2" customFormat="1" ht="13.4" customHeight="1" x14ac:dyDescent="0.35">
      <c r="B265" s="16"/>
      <c r="C265" s="17"/>
      <c r="D265" s="17"/>
      <c r="E265" s="17"/>
      <c r="F265" s="17"/>
      <c r="G265" s="17"/>
      <c r="H265" s="17"/>
      <c r="I265" s="17"/>
    </row>
    <row r="266" spans="1:9" s="2" customFormat="1" ht="13.4" customHeight="1" x14ac:dyDescent="0.35">
      <c r="B266" s="16"/>
      <c r="C266" s="17"/>
      <c r="D266" s="17"/>
      <c r="E266" s="17"/>
      <c r="F266" s="17"/>
      <c r="G266" s="17"/>
      <c r="H266" s="17"/>
      <c r="I266" s="17"/>
    </row>
    <row r="267" spans="1:9" s="2" customFormat="1" ht="13.4" customHeight="1" x14ac:dyDescent="0.35">
      <c r="B267" s="16"/>
      <c r="C267" s="17"/>
      <c r="D267" s="17"/>
      <c r="E267" s="17"/>
      <c r="F267" s="17"/>
      <c r="G267" s="17"/>
      <c r="H267" s="17"/>
      <c r="I267" s="17"/>
    </row>
    <row r="268" spans="1:9" s="2" customFormat="1" ht="13.4" customHeight="1" x14ac:dyDescent="0.35">
      <c r="B268" s="16"/>
      <c r="C268" s="17"/>
      <c r="D268" s="17"/>
      <c r="E268" s="17"/>
      <c r="F268" s="17"/>
      <c r="G268" s="17"/>
      <c r="H268" s="17"/>
      <c r="I268" s="17"/>
    </row>
    <row r="269" spans="1:9" s="2" customFormat="1" ht="13.4" customHeight="1" x14ac:dyDescent="0.35">
      <c r="B269" s="16"/>
      <c r="C269" s="17"/>
      <c r="D269" s="17"/>
      <c r="E269" s="17"/>
      <c r="F269" s="17"/>
      <c r="G269" s="17"/>
      <c r="H269" s="17"/>
      <c r="I269" s="17"/>
    </row>
    <row r="270" spans="1:9" s="2" customFormat="1" ht="13.4" customHeight="1" x14ac:dyDescent="0.35">
      <c r="B270" s="16"/>
      <c r="C270" s="17"/>
      <c r="D270" s="17"/>
      <c r="E270" s="17"/>
      <c r="F270" s="17"/>
      <c r="G270" s="17"/>
      <c r="H270" s="17"/>
      <c r="I270" s="17"/>
    </row>
    <row r="271" spans="1:9" s="2" customFormat="1" ht="13.4" customHeight="1" x14ac:dyDescent="0.35">
      <c r="B271" s="16"/>
      <c r="C271" s="17"/>
      <c r="D271" s="17"/>
      <c r="E271" s="17"/>
      <c r="F271" s="17"/>
      <c r="G271" s="17"/>
      <c r="H271" s="17"/>
      <c r="I271" s="17"/>
    </row>
    <row r="272" spans="1:9" s="2" customFormat="1" ht="13.4" customHeight="1" x14ac:dyDescent="0.35">
      <c r="B272" s="16"/>
      <c r="C272" s="17"/>
      <c r="D272" s="17"/>
      <c r="E272" s="17"/>
      <c r="F272" s="17"/>
      <c r="G272" s="17"/>
      <c r="H272" s="17"/>
      <c r="I272" s="17"/>
    </row>
    <row r="273" spans="2:9" s="2" customFormat="1" ht="13.4" customHeight="1" x14ac:dyDescent="0.35">
      <c r="B273" s="16"/>
      <c r="C273" s="17"/>
      <c r="D273" s="17"/>
      <c r="E273" s="17"/>
      <c r="F273" s="17"/>
      <c r="G273" s="17"/>
      <c r="H273" s="17"/>
      <c r="I273" s="17"/>
    </row>
    <row r="274" spans="2:9" s="2" customFormat="1" ht="13.4" customHeight="1" x14ac:dyDescent="0.35">
      <c r="B274" s="16"/>
      <c r="C274" s="17"/>
      <c r="D274" s="17"/>
      <c r="E274" s="17"/>
      <c r="F274" s="17"/>
      <c r="G274" s="17"/>
      <c r="H274" s="17"/>
      <c r="I274" s="17"/>
    </row>
    <row r="275" spans="2:9" s="2" customFormat="1" ht="13.4" customHeight="1" x14ac:dyDescent="0.35">
      <c r="B275" s="16"/>
      <c r="C275" s="17"/>
      <c r="D275" s="17"/>
      <c r="E275" s="17"/>
      <c r="F275" s="17"/>
      <c r="G275" s="17"/>
      <c r="H275" s="17"/>
      <c r="I275" s="17"/>
    </row>
    <row r="276" spans="2:9" s="2" customFormat="1" ht="13.4" customHeight="1" x14ac:dyDescent="0.35">
      <c r="B276" s="16"/>
      <c r="C276" s="17"/>
      <c r="D276" s="17"/>
      <c r="E276" s="17"/>
      <c r="F276" s="17"/>
      <c r="G276" s="17"/>
      <c r="H276" s="17"/>
      <c r="I276" s="17"/>
    </row>
    <row r="277" spans="2:9" s="2" customFormat="1" ht="13.4" customHeight="1" x14ac:dyDescent="0.35">
      <c r="B277" s="16"/>
      <c r="C277" s="17"/>
      <c r="D277" s="17"/>
      <c r="E277" s="17"/>
      <c r="F277" s="17"/>
      <c r="G277" s="17"/>
      <c r="H277" s="17"/>
      <c r="I277" s="17"/>
    </row>
    <row r="278" spans="2:9" s="2" customFormat="1" ht="13.4" customHeight="1" x14ac:dyDescent="0.35">
      <c r="B278" s="16"/>
      <c r="C278" s="17"/>
      <c r="D278" s="17"/>
      <c r="E278" s="17"/>
      <c r="F278" s="17"/>
      <c r="G278" s="17"/>
      <c r="H278" s="17"/>
      <c r="I278" s="17"/>
    </row>
    <row r="279" spans="2:9" s="2" customFormat="1" ht="13.4" customHeight="1" x14ac:dyDescent="0.35">
      <c r="B279" s="16"/>
      <c r="C279" s="17"/>
      <c r="D279" s="17"/>
      <c r="E279" s="17"/>
      <c r="F279" s="17"/>
      <c r="G279" s="17"/>
      <c r="H279" s="17"/>
      <c r="I279" s="17"/>
    </row>
    <row r="280" spans="2:9" s="2" customFormat="1" ht="13.4" customHeight="1" x14ac:dyDescent="0.35">
      <c r="B280" s="16"/>
      <c r="C280" s="17"/>
      <c r="D280" s="17"/>
      <c r="E280" s="17"/>
      <c r="F280" s="17"/>
      <c r="G280" s="17"/>
      <c r="H280" s="17"/>
      <c r="I280" s="17"/>
    </row>
    <row r="281" spans="2:9" s="2" customFormat="1" ht="13.4" customHeight="1" x14ac:dyDescent="0.35">
      <c r="B281" s="16"/>
      <c r="C281" s="17"/>
      <c r="D281" s="17"/>
      <c r="E281" s="17"/>
      <c r="F281" s="17"/>
      <c r="G281" s="17"/>
      <c r="H281" s="17"/>
      <c r="I281" s="17"/>
    </row>
    <row r="282" spans="2:9" s="3" customFormat="1" ht="21.5" customHeight="1" x14ac:dyDescent="0.35">
      <c r="B282" s="21" t="s">
        <v>143</v>
      </c>
      <c r="C282" s="22"/>
      <c r="D282" s="23"/>
      <c r="E282" s="24"/>
      <c r="F282" s="25"/>
      <c r="G282" s="26"/>
      <c r="H282" s="26"/>
      <c r="I282" s="27">
        <f>SUM(I231:I281)</f>
        <v>0</v>
      </c>
    </row>
    <row r="283" spans="2:9" s="1" customFormat="1" ht="13.4" customHeight="1" x14ac:dyDescent="0.35">
      <c r="I283" s="8" t="s">
        <v>202</v>
      </c>
    </row>
    <row r="284" spans="2:9" s="1" customFormat="1" ht="13.5" x14ac:dyDescent="0.35">
      <c r="B284" s="5" t="s">
        <v>1</v>
      </c>
    </row>
    <row r="285" spans="2:9" s="1" customFormat="1" ht="13" x14ac:dyDescent="0.35">
      <c r="B285" s="6" t="s">
        <v>3</v>
      </c>
    </row>
    <row r="286" spans="2:9" s="1" customFormat="1" ht="13" x14ac:dyDescent="0.35">
      <c r="B286" s="7" t="s">
        <v>4</v>
      </c>
    </row>
    <row r="287" spans="2:9" s="1" customFormat="1" ht="13" x14ac:dyDescent="0.35">
      <c r="I287" s="8" t="s">
        <v>203</v>
      </c>
    </row>
    <row r="288" spans="2:9" s="2" customFormat="1" ht="30.15" customHeight="1" x14ac:dyDescent="0.35">
      <c r="B288" s="9" t="s">
        <v>6</v>
      </c>
      <c r="C288" s="9" t="s">
        <v>7</v>
      </c>
      <c r="D288" s="9" t="s">
        <v>8</v>
      </c>
      <c r="E288" s="9" t="s">
        <v>9</v>
      </c>
      <c r="F288" s="9" t="s">
        <v>10</v>
      </c>
      <c r="G288" s="9" t="s">
        <v>11</v>
      </c>
      <c r="H288" s="9" t="s">
        <v>12</v>
      </c>
      <c r="I288" s="10" t="s">
        <v>13</v>
      </c>
    </row>
    <row r="289" spans="1:9" s="2" customFormat="1" ht="26.75" customHeight="1" x14ac:dyDescent="0.35">
      <c r="A289" s="2">
        <v>314</v>
      </c>
      <c r="B289" s="11" t="s">
        <v>204</v>
      </c>
      <c r="C289" s="12" t="s">
        <v>205</v>
      </c>
      <c r="D289" s="13"/>
      <c r="E289" s="12" t="s">
        <v>206</v>
      </c>
      <c r="F289" s="18"/>
      <c r="G289" s="19"/>
      <c r="H289" s="15"/>
      <c r="I289" s="15"/>
    </row>
    <row r="290" spans="1:9" s="2" customFormat="1" ht="13.4" customHeight="1" x14ac:dyDescent="0.35">
      <c r="B290" s="16"/>
      <c r="C290" s="17"/>
      <c r="D290" s="17"/>
      <c r="E290" s="17"/>
      <c r="F290" s="17"/>
      <c r="G290" s="17"/>
      <c r="H290" s="17"/>
      <c r="I290" s="17"/>
    </row>
    <row r="291" spans="1:9" s="2" customFormat="1" ht="26.75" customHeight="1" x14ac:dyDescent="0.35">
      <c r="A291" s="2">
        <v>315</v>
      </c>
      <c r="B291" s="11"/>
      <c r="C291" s="12" t="s">
        <v>151</v>
      </c>
      <c r="D291" s="13" t="s">
        <v>31</v>
      </c>
      <c r="E291" s="12" t="s">
        <v>207</v>
      </c>
      <c r="F291" s="18"/>
      <c r="G291" s="19"/>
      <c r="H291" s="15"/>
      <c r="I291" s="15"/>
    </row>
    <row r="292" spans="1:9" s="2" customFormat="1" ht="13.4" customHeight="1" x14ac:dyDescent="0.35">
      <c r="B292" s="16"/>
      <c r="C292" s="17"/>
      <c r="D292" s="17"/>
      <c r="E292" s="17"/>
      <c r="F292" s="17"/>
      <c r="G292" s="17"/>
      <c r="H292" s="17"/>
      <c r="I292" s="17"/>
    </row>
    <row r="293" spans="1:9" s="2" customFormat="1" ht="26.75" customHeight="1" x14ac:dyDescent="0.35">
      <c r="A293" s="2">
        <v>316</v>
      </c>
      <c r="B293" s="11" t="s">
        <v>208</v>
      </c>
      <c r="C293" s="12"/>
      <c r="D293" s="13" t="s">
        <v>31</v>
      </c>
      <c r="E293" s="12" t="s">
        <v>209</v>
      </c>
      <c r="F293" s="18" t="s">
        <v>123</v>
      </c>
      <c r="G293" s="19">
        <v>227</v>
      </c>
      <c r="H293" s="20">
        <v>0</v>
      </c>
      <c r="I293" s="15">
        <f>IF(F293 = CHAR(37), G293*H293/100,G293*H293)</f>
        <v>0</v>
      </c>
    </row>
    <row r="294" spans="1:9" s="2" customFormat="1" ht="13.4" customHeight="1" x14ac:dyDescent="0.35">
      <c r="B294" s="16"/>
      <c r="C294" s="17"/>
      <c r="D294" s="17"/>
      <c r="E294" s="17"/>
      <c r="F294" s="17"/>
      <c r="G294" s="17"/>
      <c r="H294" s="17"/>
      <c r="I294" s="17"/>
    </row>
    <row r="295" spans="1:9" s="2" customFormat="1" ht="13.4" customHeight="1" x14ac:dyDescent="0.35">
      <c r="A295" s="2">
        <v>317</v>
      </c>
      <c r="B295" s="11" t="s">
        <v>210</v>
      </c>
      <c r="C295" s="12"/>
      <c r="D295" s="13" t="s">
        <v>31</v>
      </c>
      <c r="E295" s="12" t="s">
        <v>211</v>
      </c>
      <c r="F295" s="18" t="s">
        <v>123</v>
      </c>
      <c r="G295" s="19">
        <v>529</v>
      </c>
      <c r="H295" s="20">
        <v>0</v>
      </c>
      <c r="I295" s="15">
        <f>IF(F295 = CHAR(37), G295*H295/100,G295*H295)</f>
        <v>0</v>
      </c>
    </row>
    <row r="296" spans="1:9" s="2" customFormat="1" ht="13.4" customHeight="1" x14ac:dyDescent="0.35">
      <c r="B296" s="16"/>
      <c r="C296" s="17"/>
      <c r="D296" s="17"/>
      <c r="E296" s="17"/>
      <c r="F296" s="17"/>
      <c r="G296" s="17"/>
      <c r="H296" s="17"/>
      <c r="I296" s="17"/>
    </row>
    <row r="297" spans="1:9" s="2" customFormat="1" ht="13.4" customHeight="1" x14ac:dyDescent="0.35">
      <c r="A297" s="2">
        <v>318</v>
      </c>
      <c r="B297" s="11"/>
      <c r="C297" s="12" t="s">
        <v>154</v>
      </c>
      <c r="D297" s="13"/>
      <c r="E297" s="12" t="s">
        <v>212</v>
      </c>
      <c r="F297" s="18"/>
      <c r="G297" s="19"/>
      <c r="H297" s="15"/>
      <c r="I297" s="15"/>
    </row>
    <row r="298" spans="1:9" s="2" customFormat="1" ht="13.4" customHeight="1" x14ac:dyDescent="0.35">
      <c r="B298" s="16"/>
      <c r="C298" s="17"/>
      <c r="D298" s="17"/>
      <c r="E298" s="17"/>
      <c r="F298" s="17"/>
      <c r="G298" s="17"/>
      <c r="H298" s="17"/>
      <c r="I298" s="17"/>
    </row>
    <row r="299" spans="1:9" s="2" customFormat="1" ht="13.4" customHeight="1" x14ac:dyDescent="0.35">
      <c r="A299" s="2">
        <v>319</v>
      </c>
      <c r="B299" s="11"/>
      <c r="C299" s="12" t="s">
        <v>213</v>
      </c>
      <c r="D299" s="13" t="s">
        <v>31</v>
      </c>
      <c r="E299" s="12" t="s">
        <v>214</v>
      </c>
      <c r="F299" s="18"/>
      <c r="G299" s="19"/>
      <c r="H299" s="15"/>
      <c r="I299" s="15"/>
    </row>
    <row r="300" spans="1:9" s="2" customFormat="1" ht="13.4" customHeight="1" x14ac:dyDescent="0.35">
      <c r="B300" s="16"/>
      <c r="C300" s="17"/>
      <c r="D300" s="17"/>
      <c r="E300" s="17"/>
      <c r="F300" s="17"/>
      <c r="G300" s="17"/>
      <c r="H300" s="17"/>
      <c r="I300" s="17"/>
    </row>
    <row r="301" spans="1:9" s="2" customFormat="1" ht="13.4" customHeight="1" x14ac:dyDescent="0.35">
      <c r="A301" s="2">
        <v>320</v>
      </c>
      <c r="B301" s="11" t="s">
        <v>215</v>
      </c>
      <c r="C301" s="12"/>
      <c r="D301" s="13" t="s">
        <v>31</v>
      </c>
      <c r="E301" s="12" t="s">
        <v>216</v>
      </c>
      <c r="F301" s="18" t="s">
        <v>123</v>
      </c>
      <c r="G301" s="19">
        <v>227</v>
      </c>
      <c r="H301" s="20">
        <v>0</v>
      </c>
      <c r="I301" s="15">
        <f>IF(F301 = CHAR(37), G301*H301/100,G301*H301)</f>
        <v>0</v>
      </c>
    </row>
    <row r="302" spans="1:9" s="2" customFormat="1" ht="13.4" customHeight="1" x14ac:dyDescent="0.35">
      <c r="B302" s="16"/>
      <c r="C302" s="17"/>
      <c r="D302" s="17"/>
      <c r="E302" s="17"/>
      <c r="F302" s="17"/>
      <c r="G302" s="17"/>
      <c r="H302" s="17"/>
      <c r="I302" s="17"/>
    </row>
    <row r="303" spans="1:9" s="2" customFormat="1" ht="13.4" customHeight="1" x14ac:dyDescent="0.35">
      <c r="A303" s="2">
        <v>321</v>
      </c>
      <c r="B303" s="11" t="s">
        <v>217</v>
      </c>
      <c r="C303" s="12"/>
      <c r="D303" s="13" t="s">
        <v>31</v>
      </c>
      <c r="E303" s="12" t="s">
        <v>218</v>
      </c>
      <c r="F303" s="18" t="s">
        <v>123</v>
      </c>
      <c r="G303" s="19">
        <v>529</v>
      </c>
      <c r="H303" s="20">
        <v>0</v>
      </c>
      <c r="I303" s="15">
        <f>IF(F303 = CHAR(37), G303*H303/100,G303*H303)</f>
        <v>0</v>
      </c>
    </row>
    <row r="304" spans="1:9" s="2" customFormat="1" ht="13.4" customHeight="1" x14ac:dyDescent="0.35">
      <c r="B304" s="16"/>
      <c r="C304" s="17"/>
      <c r="D304" s="17"/>
      <c r="E304" s="17"/>
      <c r="F304" s="17"/>
      <c r="G304" s="17"/>
      <c r="H304" s="17"/>
      <c r="I304" s="17"/>
    </row>
    <row r="305" spans="1:9" s="2" customFormat="1" ht="26.75" customHeight="1" x14ac:dyDescent="0.35">
      <c r="A305" s="2">
        <v>322</v>
      </c>
      <c r="B305" s="11"/>
      <c r="C305" s="12" t="s">
        <v>219</v>
      </c>
      <c r="D305" s="13"/>
      <c r="E305" s="12" t="s">
        <v>220</v>
      </c>
      <c r="F305" s="18"/>
      <c r="G305" s="19"/>
      <c r="H305" s="15"/>
      <c r="I305" s="15"/>
    </row>
    <row r="306" spans="1:9" s="2" customFormat="1" ht="13.4" customHeight="1" x14ac:dyDescent="0.35">
      <c r="B306" s="16"/>
      <c r="C306" s="17"/>
      <c r="D306" s="17"/>
      <c r="E306" s="17"/>
      <c r="F306" s="17"/>
      <c r="G306" s="17"/>
      <c r="H306" s="17"/>
      <c r="I306" s="17"/>
    </row>
    <row r="307" spans="1:9" s="2" customFormat="1" ht="13.4" customHeight="1" x14ac:dyDescent="0.35">
      <c r="A307" s="2">
        <v>323</v>
      </c>
      <c r="B307" s="11" t="s">
        <v>221</v>
      </c>
      <c r="C307" s="12"/>
      <c r="D307" s="13" t="s">
        <v>31</v>
      </c>
      <c r="E307" s="12" t="s">
        <v>216</v>
      </c>
      <c r="F307" s="18" t="s">
        <v>123</v>
      </c>
      <c r="G307" s="19">
        <v>113</v>
      </c>
      <c r="H307" s="20">
        <v>0</v>
      </c>
      <c r="I307" s="15">
        <f>IF(F307 = CHAR(37), G307*H307/100,G307*H307)</f>
        <v>0</v>
      </c>
    </row>
    <row r="308" spans="1:9" s="2" customFormat="1" ht="13.4" customHeight="1" x14ac:dyDescent="0.35">
      <c r="B308" s="16"/>
      <c r="C308" s="17"/>
      <c r="D308" s="17"/>
      <c r="E308" s="17"/>
      <c r="F308" s="17"/>
      <c r="G308" s="17"/>
      <c r="H308" s="17"/>
      <c r="I308" s="17"/>
    </row>
    <row r="309" spans="1:9" s="2" customFormat="1" ht="13.4" customHeight="1" x14ac:dyDescent="0.35">
      <c r="A309" s="2">
        <v>324</v>
      </c>
      <c r="B309" s="11" t="s">
        <v>222</v>
      </c>
      <c r="C309" s="12"/>
      <c r="D309" s="13" t="s">
        <v>31</v>
      </c>
      <c r="E309" s="12" t="s">
        <v>218</v>
      </c>
      <c r="F309" s="18" t="s">
        <v>123</v>
      </c>
      <c r="G309" s="19">
        <v>264</v>
      </c>
      <c r="H309" s="20">
        <v>0</v>
      </c>
      <c r="I309" s="15">
        <f>IF(F309 = CHAR(37), G309*H309/100,G309*H309)</f>
        <v>0</v>
      </c>
    </row>
    <row r="310" spans="1:9" s="2" customFormat="1" ht="13.4" customHeight="1" x14ac:dyDescent="0.35">
      <c r="B310" s="16"/>
      <c r="C310" s="17"/>
      <c r="D310" s="17"/>
      <c r="E310" s="17"/>
      <c r="F310" s="17"/>
      <c r="G310" s="17"/>
      <c r="H310" s="17"/>
      <c r="I310" s="17"/>
    </row>
    <row r="311" spans="1:9" s="2" customFormat="1" ht="26.75" customHeight="1" x14ac:dyDescent="0.35">
      <c r="A311" s="2">
        <v>325</v>
      </c>
      <c r="B311" s="11"/>
      <c r="C311" s="12" t="s">
        <v>161</v>
      </c>
      <c r="D311" s="13"/>
      <c r="E311" s="12" t="s">
        <v>223</v>
      </c>
      <c r="F311" s="18"/>
      <c r="G311" s="19"/>
      <c r="H311" s="15"/>
      <c r="I311" s="15"/>
    </row>
    <row r="312" spans="1:9" s="2" customFormat="1" ht="13.4" customHeight="1" x14ac:dyDescent="0.35">
      <c r="B312" s="16"/>
      <c r="C312" s="17"/>
      <c r="D312" s="17"/>
      <c r="E312" s="17"/>
      <c r="F312" s="17"/>
      <c r="G312" s="17"/>
      <c r="H312" s="17"/>
      <c r="I312" s="17"/>
    </row>
    <row r="313" spans="1:9" s="2" customFormat="1" ht="13.4" customHeight="1" x14ac:dyDescent="0.35">
      <c r="A313" s="2">
        <v>326</v>
      </c>
      <c r="B313" s="11" t="s">
        <v>224</v>
      </c>
      <c r="C313" s="12"/>
      <c r="D313" s="13"/>
      <c r="E313" s="12" t="s">
        <v>216</v>
      </c>
      <c r="F313" s="18" t="s">
        <v>201</v>
      </c>
      <c r="G313" s="19">
        <v>227</v>
      </c>
      <c r="H313" s="20">
        <v>0</v>
      </c>
      <c r="I313" s="15">
        <f>IF(F313 = CHAR(37), G313*H313/100,G313*H313)</f>
        <v>0</v>
      </c>
    </row>
    <row r="314" spans="1:9" s="2" customFormat="1" ht="13.4" customHeight="1" x14ac:dyDescent="0.35">
      <c r="B314" s="16"/>
      <c r="C314" s="17"/>
      <c r="D314" s="17"/>
      <c r="E314" s="17"/>
      <c r="F314" s="17"/>
      <c r="G314" s="17"/>
      <c r="H314" s="17"/>
      <c r="I314" s="17"/>
    </row>
    <row r="315" spans="1:9" s="2" customFormat="1" ht="13.4" customHeight="1" x14ac:dyDescent="0.35">
      <c r="A315" s="2">
        <v>327</v>
      </c>
      <c r="B315" s="11" t="s">
        <v>225</v>
      </c>
      <c r="C315" s="12"/>
      <c r="D315" s="13"/>
      <c r="E315" s="12" t="s">
        <v>218</v>
      </c>
      <c r="F315" s="18" t="s">
        <v>201</v>
      </c>
      <c r="G315" s="19">
        <v>529</v>
      </c>
      <c r="H315" s="20">
        <v>0</v>
      </c>
      <c r="I315" s="15">
        <f>IF(F315 = CHAR(37), G315*H315/100,G315*H315)</f>
        <v>0</v>
      </c>
    </row>
    <row r="316" spans="1:9" s="2" customFormat="1" ht="13.4" customHeight="1" x14ac:dyDescent="0.35">
      <c r="B316" s="16"/>
      <c r="C316" s="17"/>
      <c r="D316" s="17"/>
      <c r="E316" s="17"/>
      <c r="F316" s="17"/>
      <c r="G316" s="17"/>
      <c r="H316" s="17"/>
      <c r="I316" s="17"/>
    </row>
    <row r="317" spans="1:9" s="2" customFormat="1" ht="39.9" customHeight="1" x14ac:dyDescent="0.35">
      <c r="A317" s="2">
        <v>481</v>
      </c>
      <c r="B317" s="11" t="s">
        <v>226</v>
      </c>
      <c r="C317" s="12" t="s">
        <v>227</v>
      </c>
      <c r="D317" s="13"/>
      <c r="E317" s="12" t="s">
        <v>228</v>
      </c>
      <c r="F317" s="18" t="s">
        <v>123</v>
      </c>
      <c r="G317" s="19">
        <v>1512</v>
      </c>
      <c r="H317" s="20">
        <v>0</v>
      </c>
      <c r="I317" s="15">
        <f>IF(F317 = CHAR(37), G317*H317/100,G317*H317)</f>
        <v>0</v>
      </c>
    </row>
    <row r="318" spans="1:9" s="2" customFormat="1" ht="13.4" customHeight="1" x14ac:dyDescent="0.35">
      <c r="B318" s="16"/>
      <c r="C318" s="17"/>
      <c r="D318" s="17"/>
      <c r="E318" s="17"/>
      <c r="F318" s="17"/>
      <c r="G318" s="17"/>
      <c r="H318" s="17"/>
      <c r="I318" s="17"/>
    </row>
    <row r="319" spans="1:9" s="2" customFormat="1" ht="13.4" customHeight="1" x14ac:dyDescent="0.35">
      <c r="B319" s="16"/>
      <c r="C319" s="17"/>
      <c r="D319" s="17"/>
      <c r="E319" s="17"/>
      <c r="F319" s="17"/>
      <c r="G319" s="17"/>
      <c r="H319" s="17"/>
      <c r="I319" s="17"/>
    </row>
    <row r="320" spans="1:9" s="2" customFormat="1" ht="13.4" customHeight="1" x14ac:dyDescent="0.35">
      <c r="B320" s="16"/>
      <c r="C320" s="17"/>
      <c r="D320" s="17"/>
      <c r="E320" s="17"/>
      <c r="F320" s="17"/>
      <c r="G320" s="17"/>
      <c r="H320" s="17"/>
      <c r="I320" s="17"/>
    </row>
    <row r="321" spans="2:9" s="2" customFormat="1" ht="13.4" customHeight="1" x14ac:dyDescent="0.35">
      <c r="B321" s="16"/>
      <c r="C321" s="17"/>
      <c r="D321" s="17"/>
      <c r="E321" s="17"/>
      <c r="F321" s="17"/>
      <c r="G321" s="17"/>
      <c r="H321" s="17"/>
      <c r="I321" s="17"/>
    </row>
    <row r="322" spans="2:9" s="2" customFormat="1" ht="13.4" customHeight="1" x14ac:dyDescent="0.35">
      <c r="B322" s="16"/>
      <c r="C322" s="17"/>
      <c r="D322" s="17"/>
      <c r="E322" s="17"/>
      <c r="F322" s="17"/>
      <c r="G322" s="17"/>
      <c r="H322" s="17"/>
      <c r="I322" s="17"/>
    </row>
    <row r="323" spans="2:9" s="2" customFormat="1" ht="13.4" customHeight="1" x14ac:dyDescent="0.35">
      <c r="B323" s="16"/>
      <c r="C323" s="17"/>
      <c r="D323" s="17"/>
      <c r="E323" s="17"/>
      <c r="F323" s="17"/>
      <c r="G323" s="17"/>
      <c r="H323" s="17"/>
      <c r="I323" s="17"/>
    </row>
    <row r="324" spans="2:9" s="2" customFormat="1" ht="13.4" customHeight="1" x14ac:dyDescent="0.35">
      <c r="B324" s="16"/>
      <c r="C324" s="17"/>
      <c r="D324" s="17"/>
      <c r="E324" s="17"/>
      <c r="F324" s="17"/>
      <c r="G324" s="17"/>
      <c r="H324" s="17"/>
      <c r="I324" s="17"/>
    </row>
    <row r="325" spans="2:9" s="2" customFormat="1" ht="13.4" customHeight="1" x14ac:dyDescent="0.35">
      <c r="B325" s="16"/>
      <c r="C325" s="17"/>
      <c r="D325" s="17"/>
      <c r="E325" s="17"/>
      <c r="F325" s="17"/>
      <c r="G325" s="17"/>
      <c r="H325" s="17"/>
      <c r="I325" s="17"/>
    </row>
    <row r="326" spans="2:9" s="2" customFormat="1" ht="13.4" customHeight="1" x14ac:dyDescent="0.35">
      <c r="B326" s="16"/>
      <c r="C326" s="17"/>
      <c r="D326" s="17"/>
      <c r="E326" s="17"/>
      <c r="F326" s="17"/>
      <c r="G326" s="17"/>
      <c r="H326" s="17"/>
      <c r="I326" s="17"/>
    </row>
    <row r="327" spans="2:9" s="2" customFormat="1" ht="13.4" customHeight="1" x14ac:dyDescent="0.35">
      <c r="B327" s="16"/>
      <c r="C327" s="17"/>
      <c r="D327" s="17"/>
      <c r="E327" s="17"/>
      <c r="F327" s="17"/>
      <c r="G327" s="17"/>
      <c r="H327" s="17"/>
      <c r="I327" s="17"/>
    </row>
    <row r="328" spans="2:9" s="2" customFormat="1" ht="13.4" customHeight="1" x14ac:dyDescent="0.35">
      <c r="B328" s="16"/>
      <c r="C328" s="17"/>
      <c r="D328" s="17"/>
      <c r="E328" s="17"/>
      <c r="F328" s="17"/>
      <c r="G328" s="17"/>
      <c r="H328" s="17"/>
      <c r="I328" s="17"/>
    </row>
    <row r="329" spans="2:9" s="2" customFormat="1" ht="13.4" customHeight="1" x14ac:dyDescent="0.35">
      <c r="B329" s="16"/>
      <c r="C329" s="17"/>
      <c r="D329" s="17"/>
      <c r="E329" s="17"/>
      <c r="F329" s="17"/>
      <c r="G329" s="17"/>
      <c r="H329" s="17"/>
      <c r="I329" s="17"/>
    </row>
    <row r="330" spans="2:9" s="2" customFormat="1" ht="13.4" customHeight="1" x14ac:dyDescent="0.35">
      <c r="B330" s="16"/>
      <c r="C330" s="17"/>
      <c r="D330" s="17"/>
      <c r="E330" s="17"/>
      <c r="F330" s="17"/>
      <c r="G330" s="17"/>
      <c r="H330" s="17"/>
      <c r="I330" s="17"/>
    </row>
    <row r="331" spans="2:9" s="2" customFormat="1" ht="13.4" customHeight="1" x14ac:dyDescent="0.35">
      <c r="B331" s="16"/>
      <c r="C331" s="17"/>
      <c r="D331" s="17"/>
      <c r="E331" s="17"/>
      <c r="F331" s="17"/>
      <c r="G331" s="17"/>
      <c r="H331" s="17"/>
      <c r="I331" s="17"/>
    </row>
    <row r="332" spans="2:9" s="2" customFormat="1" ht="13.4" customHeight="1" x14ac:dyDescent="0.35">
      <c r="B332" s="16"/>
      <c r="C332" s="17"/>
      <c r="D332" s="17"/>
      <c r="E332" s="17"/>
      <c r="F332" s="17"/>
      <c r="G332" s="17"/>
      <c r="H332" s="17"/>
      <c r="I332" s="17"/>
    </row>
    <row r="333" spans="2:9" s="2" customFormat="1" ht="13.4" customHeight="1" x14ac:dyDescent="0.35">
      <c r="B333" s="16"/>
      <c r="C333" s="17"/>
      <c r="D333" s="17"/>
      <c r="E333" s="17"/>
      <c r="F333" s="17"/>
      <c r="G333" s="17"/>
      <c r="H333" s="17"/>
      <c r="I333" s="17"/>
    </row>
    <row r="334" spans="2:9" s="2" customFormat="1" ht="13.4" customHeight="1" x14ac:dyDescent="0.35">
      <c r="B334" s="16"/>
      <c r="C334" s="17"/>
      <c r="D334" s="17"/>
      <c r="E334" s="17"/>
      <c r="F334" s="17"/>
      <c r="G334" s="17"/>
      <c r="H334" s="17"/>
      <c r="I334" s="17"/>
    </row>
    <row r="335" spans="2:9" s="2" customFormat="1" ht="13.4" customHeight="1" x14ac:dyDescent="0.35">
      <c r="B335" s="16"/>
      <c r="C335" s="17"/>
      <c r="D335" s="17"/>
      <c r="E335" s="17"/>
      <c r="F335" s="17"/>
      <c r="G335" s="17"/>
      <c r="H335" s="17"/>
      <c r="I335" s="17"/>
    </row>
    <row r="336" spans="2:9" s="2" customFormat="1" ht="13.4" customHeight="1" x14ac:dyDescent="0.35">
      <c r="B336" s="16"/>
      <c r="C336" s="17"/>
      <c r="D336" s="17"/>
      <c r="E336" s="17"/>
      <c r="F336" s="17"/>
      <c r="G336" s="17"/>
      <c r="H336" s="17"/>
      <c r="I336" s="17"/>
    </row>
    <row r="337" spans="1:9" s="2" customFormat="1" ht="13.4" customHeight="1" x14ac:dyDescent="0.35">
      <c r="B337" s="16"/>
      <c r="C337" s="17"/>
      <c r="D337" s="17"/>
      <c r="E337" s="17"/>
      <c r="F337" s="17"/>
      <c r="G337" s="17"/>
      <c r="H337" s="17"/>
      <c r="I337" s="17"/>
    </row>
    <row r="338" spans="1:9" s="2" customFormat="1" ht="13.4" customHeight="1" x14ac:dyDescent="0.35">
      <c r="B338" s="16"/>
      <c r="C338" s="17"/>
      <c r="D338" s="17"/>
      <c r="E338" s="17"/>
      <c r="F338" s="17"/>
      <c r="G338" s="17"/>
      <c r="H338" s="17"/>
      <c r="I338" s="17"/>
    </row>
    <row r="339" spans="1:9" s="2" customFormat="1" ht="13.4" customHeight="1" x14ac:dyDescent="0.35">
      <c r="B339" s="16"/>
      <c r="C339" s="17"/>
      <c r="D339" s="17"/>
      <c r="E339" s="17"/>
      <c r="F339" s="17"/>
      <c r="G339" s="17"/>
      <c r="H339" s="17"/>
      <c r="I339" s="17"/>
    </row>
    <row r="340" spans="1:9" s="3" customFormat="1" ht="21.5" customHeight="1" x14ac:dyDescent="0.35">
      <c r="B340" s="21" t="s">
        <v>143</v>
      </c>
      <c r="C340" s="22"/>
      <c r="D340" s="23"/>
      <c r="E340" s="24"/>
      <c r="F340" s="25"/>
      <c r="G340" s="26"/>
      <c r="H340" s="26"/>
      <c r="I340" s="27">
        <f>SUM(I289:I339)</f>
        <v>0</v>
      </c>
    </row>
    <row r="341" spans="1:9" s="1" customFormat="1" ht="13.4" customHeight="1" x14ac:dyDescent="0.35">
      <c r="I341" s="8" t="s">
        <v>229</v>
      </c>
    </row>
    <row r="342" spans="1:9" s="1" customFormat="1" ht="13.5" x14ac:dyDescent="0.35">
      <c r="B342" s="5" t="s">
        <v>1</v>
      </c>
    </row>
    <row r="343" spans="1:9" s="1" customFormat="1" ht="13" x14ac:dyDescent="0.35">
      <c r="B343" s="6" t="s">
        <v>3</v>
      </c>
    </row>
    <row r="344" spans="1:9" s="1" customFormat="1" ht="13" x14ac:dyDescent="0.35">
      <c r="B344" s="7" t="s">
        <v>4</v>
      </c>
    </row>
    <row r="345" spans="1:9" s="1" customFormat="1" ht="13" x14ac:dyDescent="0.35">
      <c r="I345" s="8" t="s">
        <v>230</v>
      </c>
    </row>
    <row r="346" spans="1:9" s="2" customFormat="1" ht="30.15" customHeight="1" x14ac:dyDescent="0.35">
      <c r="B346" s="9" t="s">
        <v>6</v>
      </c>
      <c r="C346" s="9" t="s">
        <v>7</v>
      </c>
      <c r="D346" s="9" t="s">
        <v>8</v>
      </c>
      <c r="E346" s="9" t="s">
        <v>9</v>
      </c>
      <c r="F346" s="9" t="s">
        <v>10</v>
      </c>
      <c r="G346" s="9" t="s">
        <v>11</v>
      </c>
      <c r="H346" s="9" t="s">
        <v>12</v>
      </c>
      <c r="I346" s="10" t="s">
        <v>13</v>
      </c>
    </row>
    <row r="347" spans="1:9" s="2" customFormat="1" ht="26.75" customHeight="1" x14ac:dyDescent="0.35">
      <c r="A347" s="2">
        <v>328</v>
      </c>
      <c r="B347" s="11" t="s">
        <v>231</v>
      </c>
      <c r="C347" s="12" t="s">
        <v>232</v>
      </c>
      <c r="D347" s="13"/>
      <c r="E347" s="12" t="s">
        <v>230</v>
      </c>
      <c r="F347" s="18"/>
      <c r="G347" s="19"/>
      <c r="H347" s="15"/>
      <c r="I347" s="15"/>
    </row>
    <row r="348" spans="1:9" s="2" customFormat="1" ht="13.4" customHeight="1" x14ac:dyDescent="0.35">
      <c r="B348" s="16"/>
      <c r="C348" s="17"/>
      <c r="D348" s="17"/>
      <c r="E348" s="17"/>
      <c r="F348" s="17"/>
      <c r="G348" s="17"/>
      <c r="H348" s="17"/>
      <c r="I348" s="17"/>
    </row>
    <row r="349" spans="1:9" s="2" customFormat="1" ht="13.4" customHeight="1" x14ac:dyDescent="0.35">
      <c r="A349" s="2">
        <v>526</v>
      </c>
      <c r="B349" s="11" t="s">
        <v>233</v>
      </c>
      <c r="C349" s="12"/>
      <c r="D349" s="13" t="s">
        <v>31</v>
      </c>
      <c r="E349" s="12" t="s">
        <v>234</v>
      </c>
      <c r="F349" s="18"/>
      <c r="G349" s="19"/>
      <c r="H349" s="15"/>
      <c r="I349" s="15"/>
    </row>
    <row r="350" spans="1:9" s="2" customFormat="1" ht="13.4" customHeight="1" x14ac:dyDescent="0.35">
      <c r="B350" s="16"/>
      <c r="C350" s="17"/>
      <c r="D350" s="17"/>
      <c r="E350" s="17"/>
      <c r="F350" s="17"/>
      <c r="G350" s="17"/>
      <c r="H350" s="17"/>
      <c r="I350" s="17"/>
    </row>
    <row r="351" spans="1:9" s="2" customFormat="1" ht="80.150000000000006" customHeight="1" x14ac:dyDescent="0.35">
      <c r="A351" s="2">
        <v>330</v>
      </c>
      <c r="B351" s="11"/>
      <c r="C351" s="12" t="s">
        <v>151</v>
      </c>
      <c r="D351" s="13"/>
      <c r="E351" s="12" t="s">
        <v>235</v>
      </c>
      <c r="F351" s="18"/>
      <c r="G351" s="19"/>
      <c r="H351" s="15"/>
      <c r="I351" s="15"/>
    </row>
    <row r="352" spans="1:9" s="2" customFormat="1" ht="13.4" customHeight="1" x14ac:dyDescent="0.35">
      <c r="B352" s="16"/>
      <c r="C352" s="17"/>
      <c r="D352" s="17"/>
      <c r="E352" s="17"/>
      <c r="F352" s="17"/>
      <c r="G352" s="17"/>
      <c r="H352" s="17"/>
      <c r="I352" s="17"/>
    </row>
    <row r="353" spans="1:9" s="2" customFormat="1" ht="39.9" customHeight="1" x14ac:dyDescent="0.35">
      <c r="A353" s="2">
        <v>331</v>
      </c>
      <c r="B353" s="11"/>
      <c r="C353" s="12"/>
      <c r="D353" s="13"/>
      <c r="E353" s="12" t="s">
        <v>236</v>
      </c>
      <c r="F353" s="18"/>
      <c r="G353" s="19"/>
      <c r="H353" s="15"/>
      <c r="I353" s="15"/>
    </row>
    <row r="354" spans="1:9" s="2" customFormat="1" ht="13.4" customHeight="1" x14ac:dyDescent="0.35">
      <c r="B354" s="16"/>
      <c r="C354" s="17"/>
      <c r="D354" s="17"/>
      <c r="E354" s="17"/>
      <c r="F354" s="17"/>
      <c r="G354" s="17"/>
      <c r="H354" s="17"/>
      <c r="I354" s="17"/>
    </row>
    <row r="355" spans="1:9" s="2" customFormat="1" ht="39.9" customHeight="1" x14ac:dyDescent="0.35">
      <c r="A355" s="2">
        <v>482</v>
      </c>
      <c r="B355" s="11" t="s">
        <v>237</v>
      </c>
      <c r="C355" s="12"/>
      <c r="D355" s="13"/>
      <c r="E355" s="12" t="s">
        <v>238</v>
      </c>
      <c r="F355" s="18" t="s">
        <v>165</v>
      </c>
      <c r="G355" s="19">
        <v>3100</v>
      </c>
      <c r="H355" s="20">
        <v>0</v>
      </c>
      <c r="I355" s="15">
        <f>IF(F355 = CHAR(37), G355*H355/100,G355*H355)</f>
        <v>0</v>
      </c>
    </row>
    <row r="356" spans="1:9" s="2" customFormat="1" ht="13.4" customHeight="1" x14ac:dyDescent="0.35">
      <c r="B356" s="16"/>
      <c r="C356" s="17"/>
      <c r="D356" s="17"/>
      <c r="E356" s="17"/>
      <c r="F356" s="17"/>
      <c r="G356" s="17"/>
      <c r="H356" s="17"/>
      <c r="I356" s="17"/>
    </row>
    <row r="357" spans="1:9" s="2" customFormat="1" ht="26.75" customHeight="1" x14ac:dyDescent="0.35">
      <c r="A357" s="2">
        <v>663</v>
      </c>
      <c r="B357" s="11" t="s">
        <v>239</v>
      </c>
      <c r="C357" s="12"/>
      <c r="D357" s="13"/>
      <c r="E357" s="12" t="s">
        <v>240</v>
      </c>
      <c r="F357" s="18" t="s">
        <v>165</v>
      </c>
      <c r="G357" s="19">
        <v>100</v>
      </c>
      <c r="H357" s="20">
        <v>0</v>
      </c>
      <c r="I357" s="15">
        <f>IF(F357 = CHAR(37), G357*H357/100,G357*H357)</f>
        <v>0</v>
      </c>
    </row>
    <row r="358" spans="1:9" s="2" customFormat="1" ht="13.4" customHeight="1" x14ac:dyDescent="0.35">
      <c r="B358" s="16"/>
      <c r="C358" s="17"/>
      <c r="D358" s="17"/>
      <c r="E358" s="17"/>
      <c r="F358" s="17"/>
      <c r="G358" s="17"/>
      <c r="H358" s="17"/>
      <c r="I358" s="17"/>
    </row>
    <row r="359" spans="1:9" s="2" customFormat="1" ht="26.75" customHeight="1" x14ac:dyDescent="0.35">
      <c r="A359" s="2">
        <v>664</v>
      </c>
      <c r="B359" s="11" t="s">
        <v>241</v>
      </c>
      <c r="C359" s="12"/>
      <c r="D359" s="13"/>
      <c r="E359" s="12" t="s">
        <v>242</v>
      </c>
      <c r="F359" s="18" t="s">
        <v>165</v>
      </c>
      <c r="G359" s="19">
        <v>100</v>
      </c>
      <c r="H359" s="20">
        <v>0</v>
      </c>
      <c r="I359" s="15">
        <f>IF(F359 = CHAR(37), G359*H359/100,G359*H359)</f>
        <v>0</v>
      </c>
    </row>
    <row r="360" spans="1:9" s="2" customFormat="1" ht="13.4" customHeight="1" x14ac:dyDescent="0.35">
      <c r="B360" s="16"/>
      <c r="C360" s="17"/>
      <c r="D360" s="17"/>
      <c r="E360" s="17"/>
      <c r="F360" s="17"/>
      <c r="G360" s="17"/>
      <c r="H360" s="17"/>
      <c r="I360" s="17"/>
    </row>
    <row r="361" spans="1:9" s="2" customFormat="1" ht="26.75" customHeight="1" x14ac:dyDescent="0.35">
      <c r="A361" s="2">
        <v>948</v>
      </c>
      <c r="B361" s="11" t="s">
        <v>243</v>
      </c>
      <c r="C361" s="12"/>
      <c r="D361" s="13"/>
      <c r="E361" s="12" t="s">
        <v>244</v>
      </c>
      <c r="F361" s="18" t="s">
        <v>165</v>
      </c>
      <c r="G361" s="19">
        <v>2300</v>
      </c>
      <c r="H361" s="20">
        <v>0</v>
      </c>
      <c r="I361" s="15">
        <f>IF(F361 = CHAR(37), G361*H361/100,G361*H361)</f>
        <v>0</v>
      </c>
    </row>
    <row r="362" spans="1:9" s="2" customFormat="1" ht="13.4" customHeight="1" x14ac:dyDescent="0.35">
      <c r="B362" s="16"/>
      <c r="C362" s="17"/>
      <c r="D362" s="17"/>
      <c r="E362" s="17"/>
      <c r="F362" s="17"/>
      <c r="G362" s="17"/>
      <c r="H362" s="17"/>
      <c r="I362" s="17"/>
    </row>
    <row r="363" spans="1:9" s="2" customFormat="1" ht="13.4" customHeight="1" x14ac:dyDescent="0.35">
      <c r="A363" s="2">
        <v>333</v>
      </c>
      <c r="B363" s="11" t="s">
        <v>245</v>
      </c>
      <c r="C363" s="12" t="s">
        <v>154</v>
      </c>
      <c r="D363" s="13"/>
      <c r="E363" s="12" t="s">
        <v>246</v>
      </c>
      <c r="F363" s="18"/>
      <c r="G363" s="19"/>
      <c r="H363" s="15"/>
      <c r="I363" s="15"/>
    </row>
    <row r="364" spans="1:9" s="2" customFormat="1" ht="13.4" customHeight="1" x14ac:dyDescent="0.35">
      <c r="B364" s="16"/>
      <c r="C364" s="17"/>
      <c r="D364" s="17"/>
      <c r="E364" s="17"/>
      <c r="F364" s="17"/>
      <c r="G364" s="17"/>
      <c r="H364" s="17"/>
      <c r="I364" s="17"/>
    </row>
    <row r="365" spans="1:9" s="2" customFormat="1" ht="66.650000000000006" customHeight="1" x14ac:dyDescent="0.35">
      <c r="A365" s="2">
        <v>334</v>
      </c>
      <c r="B365" s="11"/>
      <c r="C365" s="12"/>
      <c r="D365" s="13"/>
      <c r="E365" s="12" t="s">
        <v>247</v>
      </c>
      <c r="F365" s="18"/>
      <c r="G365" s="19"/>
      <c r="H365" s="15"/>
      <c r="I365" s="15"/>
    </row>
    <row r="366" spans="1:9" s="2" customFormat="1" ht="13.4" customHeight="1" x14ac:dyDescent="0.35">
      <c r="B366" s="16"/>
      <c r="C366" s="17"/>
      <c r="D366" s="17"/>
      <c r="E366" s="17"/>
      <c r="F366" s="17"/>
      <c r="G366" s="17"/>
      <c r="H366" s="17"/>
      <c r="I366" s="17"/>
    </row>
    <row r="367" spans="1:9" s="2" customFormat="1" ht="13.4" customHeight="1" x14ac:dyDescent="0.35">
      <c r="A367" s="2">
        <v>668</v>
      </c>
      <c r="B367" s="11"/>
      <c r="C367" s="12"/>
      <c r="D367" s="13"/>
      <c r="E367" s="12" t="s">
        <v>248</v>
      </c>
      <c r="F367" s="18"/>
      <c r="G367" s="19"/>
      <c r="H367" s="15"/>
      <c r="I367" s="15"/>
    </row>
    <row r="368" spans="1:9" s="2" customFormat="1" ht="13.4" customHeight="1" x14ac:dyDescent="0.35">
      <c r="B368" s="16"/>
      <c r="C368" s="17"/>
      <c r="D368" s="17"/>
      <c r="E368" s="17"/>
      <c r="F368" s="17"/>
      <c r="G368" s="17"/>
      <c r="H368" s="17"/>
      <c r="I368" s="17"/>
    </row>
    <row r="369" spans="1:9" s="2" customFormat="1" ht="26.75" customHeight="1" x14ac:dyDescent="0.35">
      <c r="A369" s="2">
        <v>335</v>
      </c>
      <c r="B369" s="11" t="s">
        <v>249</v>
      </c>
      <c r="C369" s="12"/>
      <c r="D369" s="13"/>
      <c r="E369" s="12" t="s">
        <v>250</v>
      </c>
      <c r="F369" s="18" t="s">
        <v>108</v>
      </c>
      <c r="G369" s="19">
        <v>100000</v>
      </c>
      <c r="H369" s="28">
        <v>1</v>
      </c>
      <c r="I369" s="15">
        <v>100000</v>
      </c>
    </row>
    <row r="370" spans="1:9" s="2" customFormat="1" ht="13.4" customHeight="1" x14ac:dyDescent="0.35">
      <c r="B370" s="16"/>
      <c r="C370" s="17"/>
      <c r="D370" s="17"/>
      <c r="E370" s="17"/>
      <c r="F370" s="17"/>
      <c r="G370" s="17"/>
      <c r="H370" s="17"/>
      <c r="I370" s="17"/>
    </row>
    <row r="371" spans="1:9" s="2" customFormat="1" ht="26.75" customHeight="1" x14ac:dyDescent="0.35">
      <c r="A371" s="2">
        <v>665</v>
      </c>
      <c r="B371" s="11" t="s">
        <v>251</v>
      </c>
      <c r="C371" s="12"/>
      <c r="D371" s="13"/>
      <c r="E371" s="12" t="s">
        <v>252</v>
      </c>
      <c r="F371" s="18" t="s">
        <v>253</v>
      </c>
      <c r="G371" s="19">
        <f>I369</f>
        <v>100000</v>
      </c>
      <c r="H371" s="20">
        <v>0</v>
      </c>
      <c r="I371" s="15">
        <f>IF(F371 = CHAR(37), G371*H371/100,G371*H371)</f>
        <v>0</v>
      </c>
    </row>
    <row r="372" spans="1:9" s="2" customFormat="1" ht="13.4" customHeight="1" x14ac:dyDescent="0.35">
      <c r="B372" s="16"/>
      <c r="C372" s="17"/>
      <c r="D372" s="17"/>
      <c r="E372" s="17"/>
      <c r="F372" s="17"/>
      <c r="G372" s="17"/>
      <c r="H372" s="17"/>
      <c r="I372" s="17"/>
    </row>
    <row r="373" spans="1:9" s="2" customFormat="1" ht="26.75" customHeight="1" x14ac:dyDescent="0.35">
      <c r="A373" s="2">
        <v>486</v>
      </c>
      <c r="B373" s="11"/>
      <c r="C373" s="12"/>
      <c r="D373" s="13"/>
      <c r="E373" s="12" t="s">
        <v>254</v>
      </c>
      <c r="F373" s="18"/>
      <c r="G373" s="19"/>
      <c r="H373" s="15"/>
      <c r="I373" s="15"/>
    </row>
    <row r="374" spans="1:9" s="2" customFormat="1" ht="13.4" customHeight="1" x14ac:dyDescent="0.35">
      <c r="B374" s="16"/>
      <c r="C374" s="17"/>
      <c r="D374" s="17"/>
      <c r="E374" s="17"/>
      <c r="F374" s="17"/>
      <c r="G374" s="17"/>
      <c r="H374" s="17"/>
      <c r="I374" s="17"/>
    </row>
    <row r="375" spans="1:9" s="2" customFormat="1" ht="13.4" customHeight="1" x14ac:dyDescent="0.35">
      <c r="A375" s="2">
        <v>487</v>
      </c>
      <c r="B375" s="11" t="s">
        <v>255</v>
      </c>
      <c r="C375" s="12"/>
      <c r="D375" s="13"/>
      <c r="E375" s="12" t="s">
        <v>256</v>
      </c>
      <c r="F375" s="18" t="s">
        <v>257</v>
      </c>
      <c r="G375" s="19">
        <v>18</v>
      </c>
      <c r="H375" s="20">
        <v>0</v>
      </c>
      <c r="I375" s="15">
        <f>IF(F375 = CHAR(37), G375*H375/100,G375*H375)</f>
        <v>0</v>
      </c>
    </row>
    <row r="376" spans="1:9" s="2" customFormat="1" ht="13.4" customHeight="1" x14ac:dyDescent="0.35">
      <c r="B376" s="16"/>
      <c r="C376" s="17"/>
      <c r="D376" s="17"/>
      <c r="E376" s="17"/>
      <c r="F376" s="17"/>
      <c r="G376" s="17"/>
      <c r="H376" s="17"/>
      <c r="I376" s="17"/>
    </row>
    <row r="377" spans="1:9" s="2" customFormat="1" ht="66.650000000000006" customHeight="1" x14ac:dyDescent="0.35">
      <c r="A377" s="2">
        <v>344</v>
      </c>
      <c r="B377" s="11"/>
      <c r="C377" s="12"/>
      <c r="D377" s="13"/>
      <c r="E377" s="12" t="s">
        <v>258</v>
      </c>
      <c r="F377" s="18"/>
      <c r="G377" s="19"/>
      <c r="H377" s="15"/>
      <c r="I377" s="15"/>
    </row>
    <row r="378" spans="1:9" s="2" customFormat="1" ht="13.4" customHeight="1" x14ac:dyDescent="0.35">
      <c r="B378" s="16"/>
      <c r="C378" s="17"/>
      <c r="D378" s="17"/>
      <c r="E378" s="17"/>
      <c r="F378" s="17"/>
      <c r="G378" s="17"/>
      <c r="H378" s="17"/>
      <c r="I378" s="17"/>
    </row>
    <row r="379" spans="1:9" s="2" customFormat="1" ht="13.4" customHeight="1" x14ac:dyDescent="0.35">
      <c r="A379" s="2">
        <v>345</v>
      </c>
      <c r="B379" s="11" t="s">
        <v>259</v>
      </c>
      <c r="C379" s="12"/>
      <c r="D379" s="13"/>
      <c r="E379" s="12" t="s">
        <v>260</v>
      </c>
      <c r="F379" s="18" t="s">
        <v>257</v>
      </c>
      <c r="G379" s="19">
        <v>10</v>
      </c>
      <c r="H379" s="20">
        <v>0</v>
      </c>
      <c r="I379" s="15">
        <f>IF(F379 = CHAR(37), G379*H379/100,G379*H379)</f>
        <v>0</v>
      </c>
    </row>
    <row r="380" spans="1:9" s="2" customFormat="1" ht="13.4" customHeight="1" x14ac:dyDescent="0.35">
      <c r="B380" s="16"/>
      <c r="C380" s="17"/>
      <c r="D380" s="17"/>
      <c r="E380" s="17"/>
      <c r="F380" s="17"/>
      <c r="G380" s="17"/>
      <c r="H380" s="17"/>
      <c r="I380" s="17"/>
    </row>
    <row r="381" spans="1:9" s="3" customFormat="1" ht="21.5" customHeight="1" x14ac:dyDescent="0.35">
      <c r="B381" s="21" t="s">
        <v>73</v>
      </c>
      <c r="C381" s="22"/>
      <c r="D381" s="23"/>
      <c r="E381" s="24"/>
      <c r="F381" s="25"/>
      <c r="G381" s="26"/>
      <c r="H381" s="26"/>
      <c r="I381" s="27">
        <f>SUM(I347:I380)</f>
        <v>100000</v>
      </c>
    </row>
    <row r="382" spans="1:9" s="1" customFormat="1" ht="13.4" customHeight="1" x14ac:dyDescent="0.35">
      <c r="I382" s="8" t="s">
        <v>261</v>
      </c>
    </row>
    <row r="383" spans="1:9" s="1" customFormat="1" ht="13.5" x14ac:dyDescent="0.35">
      <c r="B383" s="5" t="s">
        <v>1</v>
      </c>
    </row>
    <row r="384" spans="1:9" s="1" customFormat="1" ht="13" x14ac:dyDescent="0.35">
      <c r="B384" s="6" t="s">
        <v>3</v>
      </c>
    </row>
    <row r="385" spans="1:9" s="1" customFormat="1" ht="13" x14ac:dyDescent="0.35">
      <c r="B385" s="7" t="s">
        <v>4</v>
      </c>
    </row>
    <row r="386" spans="1:9" s="1" customFormat="1" ht="13" x14ac:dyDescent="0.35">
      <c r="I386" s="8" t="s">
        <v>230</v>
      </c>
    </row>
    <row r="387" spans="1:9" s="2" customFormat="1" ht="30.15" customHeight="1" x14ac:dyDescent="0.35">
      <c r="B387" s="9" t="s">
        <v>6</v>
      </c>
      <c r="C387" s="9" t="s">
        <v>7</v>
      </c>
      <c r="D387" s="9" t="s">
        <v>8</v>
      </c>
      <c r="E387" s="9" t="s">
        <v>9</v>
      </c>
      <c r="F387" s="9" t="s">
        <v>10</v>
      </c>
      <c r="G387" s="9" t="s">
        <v>11</v>
      </c>
      <c r="H387" s="9" t="s">
        <v>12</v>
      </c>
      <c r="I387" s="10" t="s">
        <v>13</v>
      </c>
    </row>
    <row r="388" spans="1:9" s="3" customFormat="1" ht="21.5" customHeight="1" x14ac:dyDescent="0.35">
      <c r="B388" s="21" t="s">
        <v>75</v>
      </c>
      <c r="C388" s="22"/>
      <c r="D388" s="23"/>
      <c r="E388" s="24"/>
      <c r="F388" s="25"/>
      <c r="G388" s="26"/>
      <c r="H388" s="26"/>
      <c r="I388" s="27">
        <f>I381</f>
        <v>100000</v>
      </c>
    </row>
    <row r="389" spans="1:9" s="2" customFormat="1" ht="13.4" customHeight="1" x14ac:dyDescent="0.35">
      <c r="A389" s="2">
        <v>669</v>
      </c>
      <c r="B389" s="11" t="s">
        <v>262</v>
      </c>
      <c r="C389" s="12"/>
      <c r="D389" s="13"/>
      <c r="E389" s="12" t="s">
        <v>263</v>
      </c>
      <c r="F389" s="18" t="s">
        <v>257</v>
      </c>
      <c r="G389" s="19">
        <v>1</v>
      </c>
      <c r="H389" s="20">
        <v>0</v>
      </c>
      <c r="I389" s="15">
        <f>IF(F389 = CHAR(37), G389*H389/100,G389*H389)</f>
        <v>0</v>
      </c>
    </row>
    <row r="390" spans="1:9" s="2" customFormat="1" ht="13.4" customHeight="1" x14ac:dyDescent="0.35">
      <c r="B390" s="16"/>
      <c r="C390" s="17"/>
      <c r="D390" s="17"/>
      <c r="E390" s="17"/>
      <c r="F390" s="17"/>
      <c r="G390" s="17"/>
      <c r="H390" s="17"/>
      <c r="I390" s="17"/>
    </row>
    <row r="391" spans="1:9" s="2" customFormat="1" ht="13.4" customHeight="1" x14ac:dyDescent="0.35">
      <c r="A391" s="2">
        <v>666</v>
      </c>
      <c r="B391" s="11"/>
      <c r="C391" s="12"/>
      <c r="D391" s="13"/>
      <c r="E391" s="12" t="s">
        <v>264</v>
      </c>
      <c r="F391" s="18"/>
      <c r="G391" s="19"/>
      <c r="H391" s="15"/>
      <c r="I391" s="15"/>
    </row>
    <row r="392" spans="1:9" s="2" customFormat="1" ht="13.4" customHeight="1" x14ac:dyDescent="0.35">
      <c r="B392" s="16"/>
      <c r="C392" s="17"/>
      <c r="D392" s="17"/>
      <c r="E392" s="17"/>
      <c r="F392" s="17"/>
      <c r="G392" s="17"/>
      <c r="H392" s="17"/>
      <c r="I392" s="17"/>
    </row>
    <row r="393" spans="1:9" s="2" customFormat="1" ht="13.4" customHeight="1" x14ac:dyDescent="0.35">
      <c r="A393" s="2">
        <v>667</v>
      </c>
      <c r="B393" s="11" t="s">
        <v>265</v>
      </c>
      <c r="C393" s="12"/>
      <c r="D393" s="13"/>
      <c r="E393" s="12" t="s">
        <v>266</v>
      </c>
      <c r="F393" s="18" t="s">
        <v>257</v>
      </c>
      <c r="G393" s="19">
        <v>10</v>
      </c>
      <c r="H393" s="20">
        <v>0</v>
      </c>
      <c r="I393" s="15">
        <f>IF(F393 = CHAR(37), G393*H393/100,G393*H393)</f>
        <v>0</v>
      </c>
    </row>
    <row r="394" spans="1:9" s="2" customFormat="1" ht="13.4" customHeight="1" x14ac:dyDescent="0.35">
      <c r="B394" s="16"/>
      <c r="C394" s="17"/>
      <c r="D394" s="17"/>
      <c r="E394" s="17"/>
      <c r="F394" s="17"/>
      <c r="G394" s="17"/>
      <c r="H394" s="17"/>
      <c r="I394" s="17"/>
    </row>
    <row r="395" spans="1:9" s="2" customFormat="1" ht="13.4" customHeight="1" x14ac:dyDescent="0.35">
      <c r="A395" s="2">
        <v>672</v>
      </c>
      <c r="B395" s="11" t="s">
        <v>267</v>
      </c>
      <c r="C395" s="12" t="s">
        <v>268</v>
      </c>
      <c r="D395" s="13"/>
      <c r="E395" s="12" t="s">
        <v>269</v>
      </c>
      <c r="F395" s="18" t="s">
        <v>123</v>
      </c>
      <c r="G395" s="19">
        <v>10</v>
      </c>
      <c r="H395" s="20">
        <v>0</v>
      </c>
      <c r="I395" s="15">
        <f>IF(F395 = CHAR(37), G395*H395/100,G395*H395)</f>
        <v>0</v>
      </c>
    </row>
    <row r="396" spans="1:9" s="2" customFormat="1" ht="13.4" customHeight="1" x14ac:dyDescent="0.35">
      <c r="B396" s="16"/>
      <c r="C396" s="17"/>
      <c r="D396" s="17"/>
      <c r="E396" s="17"/>
      <c r="F396" s="17"/>
      <c r="G396" s="17"/>
      <c r="H396" s="17"/>
      <c r="I396" s="17"/>
    </row>
    <row r="397" spans="1:9" s="2" customFormat="1" ht="39.9" customHeight="1" x14ac:dyDescent="0.35">
      <c r="A397" s="2">
        <v>673</v>
      </c>
      <c r="B397" s="11" t="s">
        <v>270</v>
      </c>
      <c r="C397" s="12" t="s">
        <v>271</v>
      </c>
      <c r="D397" s="13" t="s">
        <v>31</v>
      </c>
      <c r="E397" s="12" t="s">
        <v>272</v>
      </c>
      <c r="F397" s="18" t="s">
        <v>257</v>
      </c>
      <c r="G397" s="19">
        <v>20</v>
      </c>
      <c r="H397" s="20">
        <v>0</v>
      </c>
      <c r="I397" s="15">
        <f>IF(F397 = CHAR(37), G397*H397/100,G397*H397)</f>
        <v>0</v>
      </c>
    </row>
    <row r="398" spans="1:9" s="2" customFormat="1" ht="13.4" customHeight="1" x14ac:dyDescent="0.35">
      <c r="B398" s="16"/>
      <c r="C398" s="17"/>
      <c r="D398" s="17"/>
      <c r="E398" s="17"/>
      <c r="F398" s="17"/>
      <c r="G398" s="17"/>
      <c r="H398" s="17"/>
      <c r="I398" s="17"/>
    </row>
    <row r="399" spans="1:9" s="2" customFormat="1" ht="26.75" customHeight="1" x14ac:dyDescent="0.35">
      <c r="A399" s="2">
        <v>674</v>
      </c>
      <c r="B399" s="11" t="s">
        <v>273</v>
      </c>
      <c r="C399" s="12" t="s">
        <v>274</v>
      </c>
      <c r="D399" s="13" t="s">
        <v>31</v>
      </c>
      <c r="E399" s="12" t="s">
        <v>275</v>
      </c>
      <c r="F399" s="18" t="s">
        <v>123</v>
      </c>
      <c r="G399" s="19">
        <v>15</v>
      </c>
      <c r="H399" s="20">
        <v>0</v>
      </c>
      <c r="I399" s="15">
        <f>IF(F399 = CHAR(37), G399*H399/100,G399*H399)</f>
        <v>0</v>
      </c>
    </row>
    <row r="400" spans="1:9" s="2" customFormat="1" ht="13.4" customHeight="1" x14ac:dyDescent="0.35">
      <c r="B400" s="16"/>
      <c r="C400" s="17"/>
      <c r="D400" s="17"/>
      <c r="E400" s="17"/>
      <c r="F400" s="17"/>
      <c r="G400" s="17"/>
      <c r="H400" s="17"/>
      <c r="I400" s="17"/>
    </row>
    <row r="401" spans="1:9" s="2" customFormat="1" ht="106.65" customHeight="1" x14ac:dyDescent="0.35">
      <c r="A401" s="2">
        <v>675</v>
      </c>
      <c r="B401" s="11"/>
      <c r="C401" s="12" t="s">
        <v>276</v>
      </c>
      <c r="D401" s="13"/>
      <c r="E401" s="30" t="s">
        <v>277</v>
      </c>
      <c r="F401" s="18"/>
      <c r="G401" s="19"/>
      <c r="H401" s="15"/>
      <c r="I401" s="15"/>
    </row>
    <row r="402" spans="1:9" s="2" customFormat="1" ht="13.4" customHeight="1" x14ac:dyDescent="0.35">
      <c r="B402" s="16"/>
      <c r="C402" s="17"/>
      <c r="D402" s="17"/>
      <c r="E402" s="17"/>
      <c r="F402" s="17"/>
      <c r="G402" s="17"/>
      <c r="H402" s="17"/>
      <c r="I402" s="17"/>
    </row>
    <row r="403" spans="1:9" s="2" customFormat="1" ht="13.4" customHeight="1" x14ac:dyDescent="0.35">
      <c r="A403" s="2">
        <v>676</v>
      </c>
      <c r="B403" s="11" t="s">
        <v>278</v>
      </c>
      <c r="C403" s="12"/>
      <c r="D403" s="13"/>
      <c r="E403" s="12" t="s">
        <v>279</v>
      </c>
      <c r="F403" s="18" t="s">
        <v>165</v>
      </c>
      <c r="G403" s="19">
        <v>100</v>
      </c>
      <c r="H403" s="20">
        <v>0</v>
      </c>
      <c r="I403" s="15">
        <f>IF(F403 = CHAR(37), G403*H403/100,G403*H403)</f>
        <v>0</v>
      </c>
    </row>
    <row r="404" spans="1:9" s="2" customFormat="1" ht="13.4" customHeight="1" x14ac:dyDescent="0.35">
      <c r="B404" s="16"/>
      <c r="C404" s="17"/>
      <c r="D404" s="17"/>
      <c r="E404" s="17"/>
      <c r="F404" s="17"/>
      <c r="G404" s="17"/>
      <c r="H404" s="17"/>
      <c r="I404" s="17"/>
    </row>
    <row r="405" spans="1:9" s="2" customFormat="1" ht="13.4" customHeight="1" x14ac:dyDescent="0.35">
      <c r="A405" s="2">
        <v>677</v>
      </c>
      <c r="B405" s="11" t="s">
        <v>280</v>
      </c>
      <c r="C405" s="12"/>
      <c r="D405" s="13"/>
      <c r="E405" s="12" t="s">
        <v>281</v>
      </c>
      <c r="F405" s="18" t="s">
        <v>165</v>
      </c>
      <c r="G405" s="19">
        <v>5400</v>
      </c>
      <c r="H405" s="20">
        <v>0</v>
      </c>
      <c r="I405" s="15">
        <f>IF(F405 = CHAR(37), G405*H405/100,G405*H405)</f>
        <v>0</v>
      </c>
    </row>
    <row r="406" spans="1:9" s="2" customFormat="1" ht="13.4" customHeight="1" x14ac:dyDescent="0.35">
      <c r="B406" s="16"/>
      <c r="C406" s="17"/>
      <c r="D406" s="17"/>
      <c r="E406" s="17"/>
      <c r="F406" s="17"/>
      <c r="G406" s="17"/>
      <c r="H406" s="17"/>
      <c r="I406" s="17"/>
    </row>
    <row r="407" spans="1:9" s="2" customFormat="1" ht="13.4" customHeight="1" x14ac:dyDescent="0.35">
      <c r="A407" s="2">
        <v>954</v>
      </c>
      <c r="B407" s="11" t="s">
        <v>282</v>
      </c>
      <c r="C407" s="12"/>
      <c r="D407" s="13"/>
      <c r="E407" s="12" t="s">
        <v>283</v>
      </c>
      <c r="F407" s="18"/>
      <c r="G407" s="19"/>
      <c r="H407" s="15"/>
      <c r="I407" s="15"/>
    </row>
    <row r="408" spans="1:9" s="2" customFormat="1" ht="13.4" customHeight="1" x14ac:dyDescent="0.35">
      <c r="B408" s="16"/>
      <c r="C408" s="17"/>
      <c r="D408" s="17"/>
      <c r="E408" s="17"/>
      <c r="F408" s="17"/>
      <c r="G408" s="17"/>
      <c r="H408" s="17"/>
      <c r="I408" s="17"/>
    </row>
    <row r="409" spans="1:9" s="2" customFormat="1" ht="26.75" customHeight="1" x14ac:dyDescent="0.35">
      <c r="A409" s="2">
        <v>955</v>
      </c>
      <c r="B409" s="11" t="s">
        <v>284</v>
      </c>
      <c r="C409" s="12"/>
      <c r="D409" s="13"/>
      <c r="E409" s="12" t="s">
        <v>285</v>
      </c>
      <c r="F409" s="18" t="s">
        <v>108</v>
      </c>
      <c r="G409" s="19">
        <v>90000</v>
      </c>
      <c r="H409" s="28">
        <v>1</v>
      </c>
      <c r="I409" s="15">
        <v>90000</v>
      </c>
    </row>
    <row r="410" spans="1:9" s="2" customFormat="1" ht="13.4" customHeight="1" x14ac:dyDescent="0.35">
      <c r="B410" s="16"/>
      <c r="C410" s="17"/>
      <c r="D410" s="17"/>
      <c r="E410" s="17"/>
      <c r="F410" s="17"/>
      <c r="G410" s="17"/>
      <c r="H410" s="17"/>
      <c r="I410" s="17"/>
    </row>
    <row r="411" spans="1:9" s="2" customFormat="1" ht="13.4" customHeight="1" x14ac:dyDescent="0.35">
      <c r="B411" s="16"/>
      <c r="C411" s="17"/>
      <c r="D411" s="17"/>
      <c r="E411" s="17"/>
      <c r="F411" s="17"/>
      <c r="G411" s="17"/>
      <c r="H411" s="17"/>
      <c r="I411" s="17"/>
    </row>
    <row r="412" spans="1:9" s="2" customFormat="1" ht="13.4" customHeight="1" x14ac:dyDescent="0.35">
      <c r="B412" s="16"/>
      <c r="C412" s="17"/>
      <c r="D412" s="17"/>
      <c r="E412" s="17"/>
      <c r="F412" s="17"/>
      <c r="G412" s="17"/>
      <c r="H412" s="17"/>
      <c r="I412" s="17"/>
    </row>
    <row r="413" spans="1:9" s="2" customFormat="1" ht="13.4" customHeight="1" x14ac:dyDescent="0.35">
      <c r="B413" s="16"/>
      <c r="C413" s="17"/>
      <c r="D413" s="17"/>
      <c r="E413" s="17"/>
      <c r="F413" s="17"/>
      <c r="G413" s="17"/>
      <c r="H413" s="17"/>
      <c r="I413" s="17"/>
    </row>
    <row r="414" spans="1:9" s="2" customFormat="1" ht="13.4" customHeight="1" x14ac:dyDescent="0.35">
      <c r="B414" s="16"/>
      <c r="C414" s="17"/>
      <c r="D414" s="17"/>
      <c r="E414" s="17"/>
      <c r="F414" s="17"/>
      <c r="G414" s="17"/>
      <c r="H414" s="17"/>
      <c r="I414" s="17"/>
    </row>
    <row r="415" spans="1:9" s="2" customFormat="1" ht="13.4" customHeight="1" x14ac:dyDescent="0.35">
      <c r="B415" s="16"/>
      <c r="C415" s="17"/>
      <c r="D415" s="17"/>
      <c r="E415" s="17"/>
      <c r="F415" s="17"/>
      <c r="G415" s="17"/>
      <c r="H415" s="17"/>
      <c r="I415" s="17"/>
    </row>
    <row r="416" spans="1:9" s="2" customFormat="1" ht="13.4" customHeight="1" x14ac:dyDescent="0.35">
      <c r="B416" s="16"/>
      <c r="C416" s="17"/>
      <c r="D416" s="17"/>
      <c r="E416" s="17"/>
      <c r="F416" s="17"/>
      <c r="G416" s="17"/>
      <c r="H416" s="17"/>
      <c r="I416" s="17"/>
    </row>
    <row r="417" spans="2:9" s="2" customFormat="1" ht="13.4" customHeight="1" x14ac:dyDescent="0.35">
      <c r="B417" s="16"/>
      <c r="C417" s="17"/>
      <c r="D417" s="17"/>
      <c r="E417" s="17"/>
      <c r="F417" s="17"/>
      <c r="G417" s="17"/>
      <c r="H417" s="17"/>
      <c r="I417" s="17"/>
    </row>
    <row r="418" spans="2:9" s="2" customFormat="1" ht="13.4" customHeight="1" x14ac:dyDescent="0.35">
      <c r="B418" s="16"/>
      <c r="C418" s="17"/>
      <c r="D418" s="17"/>
      <c r="E418" s="17"/>
      <c r="F418" s="17"/>
      <c r="G418" s="17"/>
      <c r="H418" s="17"/>
      <c r="I418" s="17"/>
    </row>
    <row r="419" spans="2:9" s="2" customFormat="1" ht="13.4" customHeight="1" x14ac:dyDescent="0.35">
      <c r="B419" s="16"/>
      <c r="C419" s="17"/>
      <c r="D419" s="17"/>
      <c r="E419" s="17"/>
      <c r="F419" s="17"/>
      <c r="G419" s="17"/>
      <c r="H419" s="17"/>
      <c r="I419" s="17"/>
    </row>
    <row r="420" spans="2:9" s="2" customFormat="1" ht="13.4" customHeight="1" x14ac:dyDescent="0.35">
      <c r="B420" s="16"/>
      <c r="C420" s="17"/>
      <c r="D420" s="17"/>
      <c r="E420" s="17"/>
      <c r="F420" s="17"/>
      <c r="G420" s="17"/>
      <c r="H420" s="17"/>
      <c r="I420" s="17"/>
    </row>
    <row r="421" spans="2:9" s="2" customFormat="1" ht="13.4" customHeight="1" x14ac:dyDescent="0.35">
      <c r="B421" s="16"/>
      <c r="C421" s="17"/>
      <c r="D421" s="17"/>
      <c r="E421" s="17"/>
      <c r="F421" s="17"/>
      <c r="G421" s="17"/>
      <c r="H421" s="17"/>
      <c r="I421" s="17"/>
    </row>
    <row r="422" spans="2:9" s="2" customFormat="1" ht="13.4" customHeight="1" x14ac:dyDescent="0.35">
      <c r="B422" s="16"/>
      <c r="C422" s="17"/>
      <c r="D422" s="17"/>
      <c r="E422" s="17"/>
      <c r="F422" s="17"/>
      <c r="G422" s="17"/>
      <c r="H422" s="17"/>
      <c r="I422" s="17"/>
    </row>
    <row r="423" spans="2:9" s="2" customFormat="1" ht="13.4" customHeight="1" x14ac:dyDescent="0.35">
      <c r="B423" s="16"/>
      <c r="C423" s="17"/>
      <c r="D423" s="17"/>
      <c r="E423" s="17"/>
      <c r="F423" s="17"/>
      <c r="G423" s="17"/>
      <c r="H423" s="17"/>
      <c r="I423" s="17"/>
    </row>
    <row r="424" spans="2:9" s="2" customFormat="1" ht="13.4" customHeight="1" x14ac:dyDescent="0.35">
      <c r="B424" s="16"/>
      <c r="C424" s="17"/>
      <c r="D424" s="17"/>
      <c r="E424" s="17"/>
      <c r="F424" s="17"/>
      <c r="G424" s="17"/>
      <c r="H424" s="17"/>
      <c r="I424" s="17"/>
    </row>
    <row r="425" spans="2:9" s="2" customFormat="1" ht="13.4" customHeight="1" x14ac:dyDescent="0.35">
      <c r="B425" s="16"/>
      <c r="C425" s="17"/>
      <c r="D425" s="17"/>
      <c r="E425" s="17"/>
      <c r="F425" s="17"/>
      <c r="G425" s="17"/>
      <c r="H425" s="17"/>
      <c r="I425" s="17"/>
    </row>
    <row r="426" spans="2:9" s="2" customFormat="1" ht="13.4" customHeight="1" x14ac:dyDescent="0.35">
      <c r="B426" s="16"/>
      <c r="C426" s="17"/>
      <c r="D426" s="17"/>
      <c r="E426" s="17"/>
      <c r="F426" s="17"/>
      <c r="G426" s="17"/>
      <c r="H426" s="17"/>
      <c r="I426" s="17"/>
    </row>
    <row r="427" spans="2:9" s="2" customFormat="1" ht="13.4" customHeight="1" x14ac:dyDescent="0.35">
      <c r="B427" s="16"/>
      <c r="C427" s="17"/>
      <c r="D427" s="17"/>
      <c r="E427" s="17"/>
      <c r="F427" s="17"/>
      <c r="G427" s="17"/>
      <c r="H427" s="17"/>
      <c r="I427" s="17"/>
    </row>
    <row r="428" spans="2:9" s="2" customFormat="1" ht="13.4" customHeight="1" x14ac:dyDescent="0.35">
      <c r="B428" s="16"/>
      <c r="C428" s="17"/>
      <c r="D428" s="17"/>
      <c r="E428" s="17"/>
      <c r="F428" s="17"/>
      <c r="G428" s="17"/>
      <c r="H428" s="17"/>
      <c r="I428" s="17"/>
    </row>
    <row r="429" spans="2:9" s="2" customFormat="1" ht="13.4" customHeight="1" x14ac:dyDescent="0.35">
      <c r="B429" s="16"/>
      <c r="C429" s="17"/>
      <c r="D429" s="17"/>
      <c r="E429" s="17"/>
      <c r="F429" s="17"/>
      <c r="G429" s="17"/>
      <c r="H429" s="17"/>
      <c r="I429" s="17"/>
    </row>
    <row r="430" spans="2:9" s="2" customFormat="1" ht="13.4" customHeight="1" x14ac:dyDescent="0.35">
      <c r="B430" s="16"/>
      <c r="C430" s="17"/>
      <c r="D430" s="17"/>
      <c r="E430" s="17"/>
      <c r="F430" s="17"/>
      <c r="G430" s="17"/>
      <c r="H430" s="17"/>
      <c r="I430" s="17"/>
    </row>
    <row r="431" spans="2:9" s="2" customFormat="1" ht="13.4" customHeight="1" x14ac:dyDescent="0.35">
      <c r="B431" s="16"/>
      <c r="C431" s="17"/>
      <c r="D431" s="17"/>
      <c r="E431" s="17"/>
      <c r="F431" s="17"/>
      <c r="G431" s="17"/>
      <c r="H431" s="17"/>
      <c r="I431" s="17"/>
    </row>
    <row r="432" spans="2:9" s="2" customFormat="1" ht="13.4" customHeight="1" x14ac:dyDescent="0.35">
      <c r="B432" s="16"/>
      <c r="C432" s="17"/>
      <c r="D432" s="17"/>
      <c r="E432" s="17"/>
      <c r="F432" s="17"/>
      <c r="G432" s="17"/>
      <c r="H432" s="17"/>
      <c r="I432" s="17"/>
    </row>
    <row r="433" spans="1:9" s="2" customFormat="1" ht="13.4" customHeight="1" x14ac:dyDescent="0.35">
      <c r="B433" s="16"/>
      <c r="C433" s="17"/>
      <c r="D433" s="17"/>
      <c r="E433" s="17"/>
      <c r="F433" s="17"/>
      <c r="G433" s="17"/>
      <c r="H433" s="17"/>
      <c r="I433" s="17"/>
    </row>
    <row r="434" spans="1:9" s="3" customFormat="1" ht="21.5" customHeight="1" x14ac:dyDescent="0.35">
      <c r="B434" s="21" t="s">
        <v>143</v>
      </c>
      <c r="C434" s="22"/>
      <c r="D434" s="23"/>
      <c r="E434" s="24"/>
      <c r="F434" s="25"/>
      <c r="G434" s="26"/>
      <c r="H434" s="26"/>
      <c r="I434" s="27">
        <f>SUM(I388:I433)</f>
        <v>190000</v>
      </c>
    </row>
    <row r="435" spans="1:9" s="1" customFormat="1" ht="13.4" customHeight="1" x14ac:dyDescent="0.35">
      <c r="I435" s="8" t="s">
        <v>286</v>
      </c>
    </row>
    <row r="436" spans="1:9" s="1" customFormat="1" ht="13.5" x14ac:dyDescent="0.35">
      <c r="B436" s="5" t="s">
        <v>1</v>
      </c>
    </row>
    <row r="437" spans="1:9" s="1" customFormat="1" ht="13" x14ac:dyDescent="0.35">
      <c r="B437" s="6" t="s">
        <v>3</v>
      </c>
    </row>
    <row r="438" spans="1:9" s="1" customFormat="1" ht="13" x14ac:dyDescent="0.35">
      <c r="B438" s="7" t="s">
        <v>4</v>
      </c>
    </row>
    <row r="439" spans="1:9" s="1" customFormat="1" ht="13" x14ac:dyDescent="0.35">
      <c r="I439" s="8" t="s">
        <v>287</v>
      </c>
    </row>
    <row r="440" spans="1:9" s="2" customFormat="1" ht="30.15" customHeight="1" x14ac:dyDescent="0.35">
      <c r="B440" s="9" t="s">
        <v>6</v>
      </c>
      <c r="C440" s="9" t="s">
        <v>7</v>
      </c>
      <c r="D440" s="9" t="s">
        <v>8</v>
      </c>
      <c r="E440" s="9" t="s">
        <v>9</v>
      </c>
      <c r="F440" s="9" t="s">
        <v>10</v>
      </c>
      <c r="G440" s="9" t="s">
        <v>11</v>
      </c>
      <c r="H440" s="9" t="s">
        <v>12</v>
      </c>
      <c r="I440" s="10" t="s">
        <v>13</v>
      </c>
    </row>
    <row r="441" spans="1:9" s="2" customFormat="1" ht="13.4" customHeight="1" x14ac:dyDescent="0.35">
      <c r="A441" s="2">
        <v>550</v>
      </c>
      <c r="B441" s="11" t="s">
        <v>288</v>
      </c>
      <c r="C441" s="12"/>
      <c r="D441" s="13"/>
      <c r="E441" s="12" t="s">
        <v>289</v>
      </c>
      <c r="F441" s="18"/>
      <c r="G441" s="19"/>
      <c r="H441" s="15"/>
      <c r="I441" s="15"/>
    </row>
    <row r="442" spans="1:9" s="2" customFormat="1" ht="13.4" customHeight="1" x14ac:dyDescent="0.35">
      <c r="B442" s="16"/>
      <c r="C442" s="17"/>
      <c r="D442" s="17"/>
      <c r="E442" s="17"/>
      <c r="F442" s="17"/>
      <c r="G442" s="17"/>
      <c r="H442" s="17"/>
      <c r="I442" s="17"/>
    </row>
    <row r="443" spans="1:9" s="2" customFormat="1" ht="26.75" customHeight="1" x14ac:dyDescent="0.35">
      <c r="A443" s="2">
        <v>551</v>
      </c>
      <c r="B443" s="11" t="s">
        <v>290</v>
      </c>
      <c r="C443" s="12" t="s">
        <v>291</v>
      </c>
      <c r="D443" s="13"/>
      <c r="E443" s="12" t="s">
        <v>292</v>
      </c>
      <c r="F443" s="18"/>
      <c r="G443" s="19"/>
      <c r="H443" s="15"/>
      <c r="I443" s="15"/>
    </row>
    <row r="444" spans="1:9" s="2" customFormat="1" ht="13.4" customHeight="1" x14ac:dyDescent="0.35">
      <c r="B444" s="16"/>
      <c r="C444" s="17"/>
      <c r="D444" s="17"/>
      <c r="E444" s="17"/>
      <c r="F444" s="17"/>
      <c r="G444" s="17"/>
      <c r="H444" s="17"/>
      <c r="I444" s="17"/>
    </row>
    <row r="445" spans="1:9" s="2" customFormat="1" ht="39.9" customHeight="1" x14ac:dyDescent="0.35">
      <c r="A445" s="2">
        <v>552</v>
      </c>
      <c r="B445" s="11" t="s">
        <v>293</v>
      </c>
      <c r="C445" s="12"/>
      <c r="D445" s="13"/>
      <c r="E445" s="12" t="s">
        <v>294</v>
      </c>
      <c r="F445" s="18" t="s">
        <v>98</v>
      </c>
      <c r="G445" s="19">
        <v>100000</v>
      </c>
      <c r="H445" s="28">
        <v>1</v>
      </c>
      <c r="I445" s="15">
        <v>100000</v>
      </c>
    </row>
    <row r="446" spans="1:9" s="2" customFormat="1" ht="13.4" customHeight="1" x14ac:dyDescent="0.35">
      <c r="B446" s="16"/>
      <c r="C446" s="17"/>
      <c r="D446" s="17"/>
      <c r="E446" s="17"/>
      <c r="F446" s="17"/>
      <c r="G446" s="17"/>
      <c r="H446" s="17"/>
      <c r="I446" s="17"/>
    </row>
    <row r="447" spans="1:9" s="2" customFormat="1" ht="26.75" customHeight="1" x14ac:dyDescent="0.35">
      <c r="A447" s="2">
        <v>553</v>
      </c>
      <c r="B447" s="11" t="s">
        <v>295</v>
      </c>
      <c r="C447" s="12"/>
      <c r="D447" s="13"/>
      <c r="E447" s="12" t="s">
        <v>296</v>
      </c>
      <c r="F447" s="18" t="s">
        <v>98</v>
      </c>
      <c r="G447" s="19">
        <v>40000</v>
      </c>
      <c r="H447" s="28">
        <v>1</v>
      </c>
      <c r="I447" s="15">
        <v>40000</v>
      </c>
    </row>
    <row r="448" spans="1:9" s="2" customFormat="1" ht="13.4" customHeight="1" x14ac:dyDescent="0.35">
      <c r="B448" s="16"/>
      <c r="C448" s="17"/>
      <c r="D448" s="17"/>
      <c r="E448" s="17"/>
      <c r="F448" s="17"/>
      <c r="G448" s="17"/>
      <c r="H448" s="17"/>
      <c r="I448" s="17"/>
    </row>
    <row r="449" spans="1:9" s="2" customFormat="1" ht="26.75" customHeight="1" x14ac:dyDescent="0.35">
      <c r="A449" s="2">
        <v>949</v>
      </c>
      <c r="B449" s="11" t="s">
        <v>297</v>
      </c>
      <c r="C449" s="12"/>
      <c r="D449" s="13"/>
      <c r="E449" s="12" t="s">
        <v>298</v>
      </c>
      <c r="F449" s="18" t="s">
        <v>98</v>
      </c>
      <c r="G449" s="19">
        <v>600000</v>
      </c>
      <c r="H449" s="28">
        <v>1</v>
      </c>
      <c r="I449" s="15">
        <v>600000</v>
      </c>
    </row>
    <row r="450" spans="1:9" s="2" customFormat="1" ht="13.4" customHeight="1" x14ac:dyDescent="0.35">
      <c r="B450" s="16"/>
      <c r="C450" s="17"/>
      <c r="D450" s="17"/>
      <c r="E450" s="17"/>
      <c r="F450" s="17"/>
      <c r="G450" s="17"/>
      <c r="H450" s="17"/>
      <c r="I450" s="17"/>
    </row>
    <row r="451" spans="1:9" s="2" customFormat="1" ht="13.4" customHeight="1" x14ac:dyDescent="0.35">
      <c r="A451" s="2">
        <v>652</v>
      </c>
      <c r="B451" s="11" t="s">
        <v>299</v>
      </c>
      <c r="C451" s="12"/>
      <c r="D451" s="13"/>
      <c r="E451" s="12" t="s">
        <v>300</v>
      </c>
      <c r="F451" s="18"/>
      <c r="G451" s="19"/>
      <c r="H451" s="15"/>
      <c r="I451" s="15"/>
    </row>
    <row r="452" spans="1:9" s="2" customFormat="1" ht="13.4" customHeight="1" x14ac:dyDescent="0.35">
      <c r="B452" s="16"/>
      <c r="C452" s="17"/>
      <c r="D452" s="17"/>
      <c r="E452" s="17"/>
      <c r="F452" s="17"/>
      <c r="G452" s="17"/>
      <c r="H452" s="17"/>
      <c r="I452" s="17"/>
    </row>
    <row r="453" spans="1:9" s="2" customFormat="1" ht="26.75" customHeight="1" x14ac:dyDescent="0.35">
      <c r="A453" s="2">
        <v>653</v>
      </c>
      <c r="B453" s="11" t="s">
        <v>301</v>
      </c>
      <c r="C453" s="12"/>
      <c r="D453" s="13"/>
      <c r="E453" s="12" t="s">
        <v>302</v>
      </c>
      <c r="F453" s="18" t="s">
        <v>123</v>
      </c>
      <c r="G453" s="19">
        <v>800</v>
      </c>
      <c r="H453" s="20">
        <v>0</v>
      </c>
      <c r="I453" s="15">
        <f>IF(F453 = CHAR(37), G453*H453/100,G453*H453)</f>
        <v>0</v>
      </c>
    </row>
    <row r="454" spans="1:9" s="2" customFormat="1" ht="13.4" customHeight="1" x14ac:dyDescent="0.35">
      <c r="B454" s="16"/>
      <c r="C454" s="17"/>
      <c r="D454" s="17"/>
      <c r="E454" s="17"/>
      <c r="F454" s="17"/>
      <c r="G454" s="17"/>
      <c r="H454" s="17"/>
      <c r="I454" s="17"/>
    </row>
    <row r="455" spans="1:9" s="2" customFormat="1" ht="26.75" customHeight="1" x14ac:dyDescent="0.35">
      <c r="A455" s="2">
        <v>654</v>
      </c>
      <c r="B455" s="11" t="s">
        <v>303</v>
      </c>
      <c r="C455" s="12"/>
      <c r="D455" s="13"/>
      <c r="E455" s="12" t="s">
        <v>304</v>
      </c>
      <c r="F455" s="18" t="s">
        <v>123</v>
      </c>
      <c r="G455" s="19">
        <v>800</v>
      </c>
      <c r="H455" s="20">
        <v>0</v>
      </c>
      <c r="I455" s="15">
        <f>IF(F455 = CHAR(37), G455*H455/100,G455*H455)</f>
        <v>0</v>
      </c>
    </row>
    <row r="456" spans="1:9" s="2" customFormat="1" ht="13.4" customHeight="1" x14ac:dyDescent="0.35">
      <c r="B456" s="16"/>
      <c r="C456" s="17"/>
      <c r="D456" s="17"/>
      <c r="E456" s="17"/>
      <c r="F456" s="17"/>
      <c r="G456" s="17"/>
      <c r="H456" s="17"/>
      <c r="I456" s="17"/>
    </row>
    <row r="457" spans="1:9" s="2" customFormat="1" ht="39.9" customHeight="1" x14ac:dyDescent="0.35">
      <c r="A457" s="2">
        <v>554</v>
      </c>
      <c r="B457" s="11" t="s">
        <v>305</v>
      </c>
      <c r="C457" s="12" t="s">
        <v>306</v>
      </c>
      <c r="D457" s="13"/>
      <c r="E457" s="12" t="s">
        <v>307</v>
      </c>
      <c r="F457" s="18"/>
      <c r="G457" s="19"/>
      <c r="H457" s="15"/>
      <c r="I457" s="15"/>
    </row>
    <row r="458" spans="1:9" s="2" customFormat="1" ht="13.4" customHeight="1" x14ac:dyDescent="0.35">
      <c r="B458" s="16"/>
      <c r="C458" s="17"/>
      <c r="D458" s="17"/>
      <c r="E458" s="17"/>
      <c r="F458" s="17"/>
      <c r="G458" s="17"/>
      <c r="H458" s="17"/>
      <c r="I458" s="17"/>
    </row>
    <row r="459" spans="1:9" s="2" customFormat="1" ht="53.4" customHeight="1" x14ac:dyDescent="0.35">
      <c r="A459" s="2">
        <v>555</v>
      </c>
      <c r="B459" s="11" t="s">
        <v>308</v>
      </c>
      <c r="C459" s="12"/>
      <c r="D459" s="13"/>
      <c r="E459" s="12" t="s">
        <v>309</v>
      </c>
      <c r="F459" s="18" t="s">
        <v>310</v>
      </c>
      <c r="G459" s="19">
        <v>7</v>
      </c>
      <c r="H459" s="28">
        <v>95000</v>
      </c>
      <c r="I459" s="15">
        <v>665000</v>
      </c>
    </row>
    <row r="460" spans="1:9" s="2" customFormat="1" ht="13.4" customHeight="1" x14ac:dyDescent="0.35">
      <c r="B460" s="16"/>
      <c r="C460" s="17"/>
      <c r="D460" s="17"/>
      <c r="E460" s="17"/>
      <c r="F460" s="17"/>
      <c r="G460" s="17"/>
      <c r="H460" s="17"/>
      <c r="I460" s="17"/>
    </row>
    <row r="461" spans="1:9" s="2" customFormat="1" ht="13.4" customHeight="1" x14ac:dyDescent="0.35">
      <c r="A461" s="2">
        <v>690</v>
      </c>
      <c r="B461" s="11"/>
      <c r="C461" s="12" t="s">
        <v>311</v>
      </c>
      <c r="D461" s="13"/>
      <c r="E461" s="12" t="s">
        <v>312</v>
      </c>
      <c r="F461" s="18"/>
      <c r="G461" s="19"/>
      <c r="H461" s="15"/>
      <c r="I461" s="15"/>
    </row>
    <row r="462" spans="1:9" s="2" customFormat="1" ht="13.4" customHeight="1" x14ac:dyDescent="0.35">
      <c r="B462" s="16"/>
      <c r="C462" s="17"/>
      <c r="D462" s="17"/>
      <c r="E462" s="17"/>
      <c r="F462" s="17"/>
      <c r="G462" s="17"/>
      <c r="H462" s="17"/>
      <c r="I462" s="17"/>
    </row>
    <row r="463" spans="1:9" s="2" customFormat="1" ht="13.4" customHeight="1" x14ac:dyDescent="0.35">
      <c r="A463" s="2">
        <v>640</v>
      </c>
      <c r="B463" s="11" t="s">
        <v>313</v>
      </c>
      <c r="C463" s="12" t="s">
        <v>20</v>
      </c>
      <c r="D463" s="13"/>
      <c r="E463" s="12" t="s">
        <v>314</v>
      </c>
      <c r="F463" s="18" t="s">
        <v>315</v>
      </c>
      <c r="G463" s="19">
        <v>1</v>
      </c>
      <c r="H463" s="20">
        <v>0</v>
      </c>
      <c r="I463" s="15">
        <f>IF(F463 = CHAR(37), G463*H463/100,G463*H463)</f>
        <v>0</v>
      </c>
    </row>
    <row r="464" spans="1:9" s="2" customFormat="1" ht="13.4" customHeight="1" x14ac:dyDescent="0.35">
      <c r="B464" s="16"/>
      <c r="C464" s="17"/>
      <c r="D464" s="17"/>
      <c r="E464" s="17"/>
      <c r="F464" s="17"/>
      <c r="G464" s="17"/>
      <c r="H464" s="17"/>
      <c r="I464" s="17"/>
    </row>
    <row r="465" spans="1:9" s="2" customFormat="1" ht="13.4" customHeight="1" x14ac:dyDescent="0.35">
      <c r="A465" s="2">
        <v>641</v>
      </c>
      <c r="B465" s="11" t="s">
        <v>316</v>
      </c>
      <c r="C465" s="12" t="s">
        <v>23</v>
      </c>
      <c r="D465" s="13"/>
      <c r="E465" s="12" t="s">
        <v>317</v>
      </c>
      <c r="F465" s="18" t="s">
        <v>318</v>
      </c>
      <c r="G465" s="19">
        <v>316</v>
      </c>
      <c r="H465" s="20">
        <v>0</v>
      </c>
      <c r="I465" s="15">
        <f>IF(F465 = CHAR(37), G465*H465/100,G465*H465)</f>
        <v>0</v>
      </c>
    </row>
    <row r="466" spans="1:9" s="2" customFormat="1" ht="13.4" customHeight="1" x14ac:dyDescent="0.35">
      <c r="B466" s="16"/>
      <c r="C466" s="17"/>
      <c r="D466" s="17"/>
      <c r="E466" s="17"/>
      <c r="F466" s="17"/>
      <c r="G466" s="17"/>
      <c r="H466" s="17"/>
      <c r="I466" s="17"/>
    </row>
    <row r="467" spans="1:9" s="2" customFormat="1" ht="13.4" customHeight="1" x14ac:dyDescent="0.35">
      <c r="A467" s="2">
        <v>549</v>
      </c>
      <c r="B467" s="11" t="s">
        <v>319</v>
      </c>
      <c r="C467" s="12" t="s">
        <v>62</v>
      </c>
      <c r="D467" s="13"/>
      <c r="E467" s="12" t="s">
        <v>320</v>
      </c>
      <c r="F467" s="18" t="s">
        <v>123</v>
      </c>
      <c r="G467" s="19">
        <v>8</v>
      </c>
      <c r="H467" s="20">
        <v>0</v>
      </c>
      <c r="I467" s="15">
        <f>IF(F467 = CHAR(37), G467*H467/100,G467*H467)</f>
        <v>0</v>
      </c>
    </row>
    <row r="468" spans="1:9" s="2" customFormat="1" ht="13.4" customHeight="1" x14ac:dyDescent="0.35">
      <c r="B468" s="16"/>
      <c r="C468" s="17"/>
      <c r="D468" s="17"/>
      <c r="E468" s="17"/>
      <c r="F468" s="17"/>
      <c r="G468" s="17"/>
      <c r="H468" s="17"/>
      <c r="I468" s="17"/>
    </row>
    <row r="469" spans="1:9" s="2" customFormat="1" ht="26.75" customHeight="1" x14ac:dyDescent="0.35">
      <c r="A469" s="2">
        <v>651</v>
      </c>
      <c r="B469" s="11" t="s">
        <v>321</v>
      </c>
      <c r="C469" s="12"/>
      <c r="D469" s="13"/>
      <c r="E469" s="12" t="s">
        <v>322</v>
      </c>
      <c r="F469" s="18" t="s">
        <v>310</v>
      </c>
      <c r="G469" s="19">
        <v>15</v>
      </c>
      <c r="H469" s="28">
        <v>35000</v>
      </c>
      <c r="I469" s="15">
        <v>525000</v>
      </c>
    </row>
    <row r="470" spans="1:9" s="2" customFormat="1" ht="13.4" customHeight="1" x14ac:dyDescent="0.35">
      <c r="B470" s="16"/>
      <c r="C470" s="17"/>
      <c r="D470" s="17"/>
      <c r="E470" s="17"/>
      <c r="F470" s="17"/>
      <c r="G470" s="17"/>
      <c r="H470" s="17"/>
      <c r="I470" s="17"/>
    </row>
    <row r="471" spans="1:9" s="2" customFormat="1" ht="13.4" customHeight="1" x14ac:dyDescent="0.35">
      <c r="A471" s="2">
        <v>544</v>
      </c>
      <c r="B471" s="11" t="s">
        <v>323</v>
      </c>
      <c r="C471" s="12"/>
      <c r="D471" s="13"/>
      <c r="E471" s="12" t="s">
        <v>324</v>
      </c>
      <c r="F471" s="18"/>
      <c r="G471" s="19"/>
      <c r="H471" s="15"/>
      <c r="I471" s="15"/>
    </row>
    <row r="472" spans="1:9" s="2" customFormat="1" ht="13.4" customHeight="1" x14ac:dyDescent="0.35">
      <c r="B472" s="16"/>
      <c r="C472" s="17"/>
      <c r="D472" s="17"/>
      <c r="E472" s="17"/>
      <c r="F472" s="17"/>
      <c r="G472" s="17"/>
      <c r="H472" s="17"/>
      <c r="I472" s="17"/>
    </row>
    <row r="473" spans="1:9" s="2" customFormat="1" ht="106.65" customHeight="1" x14ac:dyDescent="0.35">
      <c r="A473" s="2">
        <v>545</v>
      </c>
      <c r="B473" s="11" t="s">
        <v>325</v>
      </c>
      <c r="C473" s="12"/>
      <c r="D473" s="13"/>
      <c r="E473" s="12" t="s">
        <v>326</v>
      </c>
      <c r="F473" s="18" t="s">
        <v>165</v>
      </c>
      <c r="G473" s="19">
        <v>300</v>
      </c>
      <c r="H473" s="20">
        <v>0</v>
      </c>
      <c r="I473" s="15">
        <f>IF(F473 = CHAR(37), G473*H473/100,G473*H473)</f>
        <v>0</v>
      </c>
    </row>
    <row r="474" spans="1:9" s="2" customFormat="1" ht="13.4" customHeight="1" x14ac:dyDescent="0.35">
      <c r="B474" s="16"/>
      <c r="C474" s="17"/>
      <c r="D474" s="17"/>
      <c r="E474" s="17"/>
      <c r="F474" s="17"/>
      <c r="G474" s="17"/>
      <c r="H474" s="17"/>
      <c r="I474" s="17"/>
    </row>
    <row r="475" spans="1:9" s="2" customFormat="1" ht="53.4" customHeight="1" x14ac:dyDescent="0.35">
      <c r="A475" s="2">
        <v>546</v>
      </c>
      <c r="B475" s="11" t="s">
        <v>327</v>
      </c>
      <c r="C475" s="12"/>
      <c r="D475" s="13"/>
      <c r="E475" s="12" t="s">
        <v>328</v>
      </c>
      <c r="F475" s="18" t="s">
        <v>257</v>
      </c>
      <c r="G475" s="19">
        <v>15</v>
      </c>
      <c r="H475" s="20">
        <v>0</v>
      </c>
      <c r="I475" s="15">
        <f>IF(F475 = CHAR(37), G475*H475/100,G475*H475)</f>
        <v>0</v>
      </c>
    </row>
    <row r="476" spans="1:9" s="3" customFormat="1" ht="21.5" customHeight="1" x14ac:dyDescent="0.35">
      <c r="B476" s="21" t="s">
        <v>73</v>
      </c>
      <c r="C476" s="22"/>
      <c r="D476" s="23"/>
      <c r="E476" s="24"/>
      <c r="F476" s="25"/>
      <c r="G476" s="26"/>
      <c r="H476" s="26"/>
      <c r="I476" s="27">
        <f>SUM(I441:I475)</f>
        <v>1930000</v>
      </c>
    </row>
    <row r="477" spans="1:9" s="1" customFormat="1" ht="13.4" customHeight="1" x14ac:dyDescent="0.35">
      <c r="I477" s="8" t="s">
        <v>329</v>
      </c>
    </row>
    <row r="478" spans="1:9" s="1" customFormat="1" ht="13.5" x14ac:dyDescent="0.35">
      <c r="B478" s="5" t="s">
        <v>1</v>
      </c>
    </row>
    <row r="479" spans="1:9" s="1" customFormat="1" ht="13" x14ac:dyDescent="0.35">
      <c r="B479" s="6" t="s">
        <v>3</v>
      </c>
    </row>
    <row r="480" spans="1:9" s="1" customFormat="1" ht="13" x14ac:dyDescent="0.35">
      <c r="B480" s="7" t="s">
        <v>4</v>
      </c>
    </row>
    <row r="481" spans="1:9" s="1" customFormat="1" ht="13" x14ac:dyDescent="0.35">
      <c r="I481" s="8" t="s">
        <v>287</v>
      </c>
    </row>
    <row r="482" spans="1:9" s="2" customFormat="1" ht="30.15" customHeight="1" x14ac:dyDescent="0.35">
      <c r="B482" s="9" t="s">
        <v>6</v>
      </c>
      <c r="C482" s="9" t="s">
        <v>7</v>
      </c>
      <c r="D482" s="9" t="s">
        <v>8</v>
      </c>
      <c r="E482" s="9" t="s">
        <v>9</v>
      </c>
      <c r="F482" s="9" t="s">
        <v>10</v>
      </c>
      <c r="G482" s="9" t="s">
        <v>11</v>
      </c>
      <c r="H482" s="9" t="s">
        <v>12</v>
      </c>
      <c r="I482" s="10" t="s">
        <v>13</v>
      </c>
    </row>
    <row r="483" spans="1:9" s="3" customFormat="1" ht="21.5" customHeight="1" x14ac:dyDescent="0.35">
      <c r="B483" s="21" t="s">
        <v>75</v>
      </c>
      <c r="C483" s="22"/>
      <c r="D483" s="23"/>
      <c r="E483" s="24"/>
      <c r="F483" s="25"/>
      <c r="G483" s="26"/>
      <c r="H483" s="26"/>
      <c r="I483" s="27">
        <f>I476</f>
        <v>1930000</v>
      </c>
    </row>
    <row r="484" spans="1:9" s="2" customFormat="1" ht="39.9" customHeight="1" x14ac:dyDescent="0.35">
      <c r="A484" s="2">
        <v>556</v>
      </c>
      <c r="B484" s="11" t="s">
        <v>330</v>
      </c>
      <c r="C484" s="12" t="s">
        <v>331</v>
      </c>
      <c r="D484" s="13"/>
      <c r="E484" s="12" t="s">
        <v>332</v>
      </c>
      <c r="F484" s="18"/>
      <c r="G484" s="19"/>
      <c r="H484" s="15"/>
      <c r="I484" s="15"/>
    </row>
    <row r="485" spans="1:9" s="2" customFormat="1" ht="13.4" customHeight="1" x14ac:dyDescent="0.35">
      <c r="B485" s="16"/>
      <c r="C485" s="17"/>
      <c r="D485" s="17"/>
      <c r="E485" s="17"/>
      <c r="F485" s="17"/>
      <c r="G485" s="17"/>
      <c r="H485" s="17"/>
      <c r="I485" s="17"/>
    </row>
    <row r="486" spans="1:9" s="2" customFormat="1" ht="120" customHeight="1" x14ac:dyDescent="0.35">
      <c r="A486" s="2">
        <v>557</v>
      </c>
      <c r="B486" s="11"/>
      <c r="C486" s="12"/>
      <c r="D486" s="13"/>
      <c r="E486" s="30" t="s">
        <v>333</v>
      </c>
      <c r="F486" s="18"/>
      <c r="G486" s="19"/>
      <c r="H486" s="15"/>
      <c r="I486" s="15"/>
    </row>
    <row r="487" spans="1:9" s="2" customFormat="1" ht="13.4" customHeight="1" x14ac:dyDescent="0.35">
      <c r="B487" s="16"/>
      <c r="C487" s="17"/>
      <c r="D487" s="17"/>
      <c r="E487" s="17"/>
      <c r="F487" s="17"/>
      <c r="G487" s="17"/>
      <c r="H487" s="17"/>
      <c r="I487" s="17"/>
    </row>
    <row r="488" spans="1:9" s="2" customFormat="1" ht="13.4" customHeight="1" x14ac:dyDescent="0.35">
      <c r="A488" s="2">
        <v>558</v>
      </c>
      <c r="B488" s="11" t="s">
        <v>334</v>
      </c>
      <c r="C488" s="12"/>
      <c r="D488" s="13"/>
      <c r="E488" s="12" t="s">
        <v>335</v>
      </c>
      <c r="F488" s="18" t="s">
        <v>165</v>
      </c>
      <c r="G488" s="19">
        <v>84</v>
      </c>
      <c r="H488" s="20">
        <v>0</v>
      </c>
      <c r="I488" s="15">
        <f>IF(F488 = CHAR(37), G488*H488/100,G488*H488)</f>
        <v>0</v>
      </c>
    </row>
    <row r="489" spans="1:9" s="2" customFormat="1" ht="13.4" customHeight="1" x14ac:dyDescent="0.35">
      <c r="B489" s="16"/>
      <c r="C489" s="17"/>
      <c r="D489" s="17"/>
      <c r="E489" s="17"/>
      <c r="F489" s="17"/>
      <c r="G489" s="17"/>
      <c r="H489" s="17"/>
      <c r="I489" s="17"/>
    </row>
    <row r="490" spans="1:9" s="2" customFormat="1" ht="13.4" customHeight="1" x14ac:dyDescent="0.35">
      <c r="A490" s="2">
        <v>559</v>
      </c>
      <c r="B490" s="11"/>
      <c r="C490" s="12"/>
      <c r="D490" s="13"/>
      <c r="E490" s="12" t="s">
        <v>336</v>
      </c>
      <c r="F490" s="18"/>
      <c r="G490" s="19"/>
      <c r="H490" s="15"/>
      <c r="I490" s="15"/>
    </row>
    <row r="491" spans="1:9" s="2" customFormat="1" ht="13.4" customHeight="1" x14ac:dyDescent="0.35">
      <c r="B491" s="16"/>
      <c r="C491" s="17"/>
      <c r="D491" s="17"/>
      <c r="E491" s="17"/>
      <c r="F491" s="17"/>
      <c r="G491" s="17"/>
      <c r="H491" s="17"/>
      <c r="I491" s="17"/>
    </row>
    <row r="492" spans="1:9" s="2" customFormat="1" ht="26.75" customHeight="1" x14ac:dyDescent="0.35">
      <c r="A492" s="2">
        <v>560</v>
      </c>
      <c r="B492" s="11" t="s">
        <v>337</v>
      </c>
      <c r="C492" s="12"/>
      <c r="D492" s="13"/>
      <c r="E492" s="12" t="s">
        <v>338</v>
      </c>
      <c r="F492" s="18" t="s">
        <v>257</v>
      </c>
      <c r="G492" s="19">
        <v>7</v>
      </c>
      <c r="H492" s="20">
        <v>0</v>
      </c>
      <c r="I492" s="15">
        <f>IF(F492 = CHAR(37), G492*H492/100,G492*H492)</f>
        <v>0</v>
      </c>
    </row>
    <row r="493" spans="1:9" s="2" customFormat="1" ht="13.4" customHeight="1" x14ac:dyDescent="0.35">
      <c r="B493" s="16"/>
      <c r="C493" s="17"/>
      <c r="D493" s="17"/>
      <c r="E493" s="17"/>
      <c r="F493" s="17"/>
      <c r="G493" s="17"/>
      <c r="H493" s="17"/>
      <c r="I493" s="17"/>
    </row>
    <row r="494" spans="1:9" s="2" customFormat="1" ht="13.4" customHeight="1" x14ac:dyDescent="0.35">
      <c r="A494" s="2">
        <v>561</v>
      </c>
      <c r="B494" s="11" t="s">
        <v>339</v>
      </c>
      <c r="C494" s="12"/>
      <c r="D494" s="13"/>
      <c r="E494" s="12" t="s">
        <v>340</v>
      </c>
      <c r="F494" s="18" t="s">
        <v>257</v>
      </c>
      <c r="G494" s="19">
        <v>7</v>
      </c>
      <c r="H494" s="20">
        <v>0</v>
      </c>
      <c r="I494" s="15">
        <f>IF(F494 = CHAR(37), G494*H494/100,G494*H494)</f>
        <v>0</v>
      </c>
    </row>
    <row r="495" spans="1:9" s="2" customFormat="1" ht="13.4" customHeight="1" x14ac:dyDescent="0.35">
      <c r="B495" s="16"/>
      <c r="C495" s="17"/>
      <c r="D495" s="17"/>
      <c r="E495" s="17"/>
      <c r="F495" s="17"/>
      <c r="G495" s="17"/>
      <c r="H495" s="17"/>
      <c r="I495" s="17"/>
    </row>
    <row r="496" spans="1:9" s="2" customFormat="1" ht="53.4" customHeight="1" x14ac:dyDescent="0.35">
      <c r="A496" s="2">
        <v>562</v>
      </c>
      <c r="B496" s="11" t="s">
        <v>341</v>
      </c>
      <c r="C496" s="12"/>
      <c r="D496" s="13"/>
      <c r="E496" s="12" t="s">
        <v>342</v>
      </c>
      <c r="F496" s="18" t="s">
        <v>257</v>
      </c>
      <c r="G496" s="19">
        <v>7</v>
      </c>
      <c r="H496" s="20">
        <v>0</v>
      </c>
      <c r="I496" s="15">
        <f>IF(F496 = CHAR(37), G496*H496/100,G496*H496)</f>
        <v>0</v>
      </c>
    </row>
    <row r="497" spans="1:9" s="2" customFormat="1" ht="13.4" customHeight="1" x14ac:dyDescent="0.35">
      <c r="B497" s="16"/>
      <c r="C497" s="17"/>
      <c r="D497" s="17"/>
      <c r="E497" s="17"/>
      <c r="F497" s="17"/>
      <c r="G497" s="17"/>
      <c r="H497" s="17"/>
      <c r="I497" s="17"/>
    </row>
    <row r="498" spans="1:9" s="2" customFormat="1" ht="13.4" customHeight="1" x14ac:dyDescent="0.35">
      <c r="A498" s="2">
        <v>563</v>
      </c>
      <c r="B498" s="11" t="s">
        <v>343</v>
      </c>
      <c r="C498" s="12"/>
      <c r="D498" s="13"/>
      <c r="E498" s="12" t="s">
        <v>344</v>
      </c>
      <c r="F498" s="18" t="s">
        <v>257</v>
      </c>
      <c r="G498" s="19">
        <v>7</v>
      </c>
      <c r="H498" s="20">
        <v>0</v>
      </c>
      <c r="I498" s="15">
        <f>IF(F498 = CHAR(37), G498*H498/100,G498*H498)</f>
        <v>0</v>
      </c>
    </row>
    <row r="499" spans="1:9" s="2" customFormat="1" ht="13.4" customHeight="1" x14ac:dyDescent="0.35">
      <c r="B499" s="16"/>
      <c r="C499" s="17"/>
      <c r="D499" s="17"/>
      <c r="E499" s="17"/>
      <c r="F499" s="17"/>
      <c r="G499" s="17"/>
      <c r="H499" s="17"/>
      <c r="I499" s="17"/>
    </row>
    <row r="500" spans="1:9" s="2" customFormat="1" ht="13.4" customHeight="1" x14ac:dyDescent="0.35">
      <c r="A500" s="2">
        <v>564</v>
      </c>
      <c r="B500" s="11" t="s">
        <v>345</v>
      </c>
      <c r="C500" s="12"/>
      <c r="D500" s="13"/>
      <c r="E500" s="12" t="s">
        <v>346</v>
      </c>
      <c r="F500" s="18" t="s">
        <v>257</v>
      </c>
      <c r="G500" s="19">
        <v>21</v>
      </c>
      <c r="H500" s="20">
        <v>0</v>
      </c>
      <c r="I500" s="15">
        <f>IF(F500 = CHAR(37), G500*H500/100,G500*H500)</f>
        <v>0</v>
      </c>
    </row>
    <row r="501" spans="1:9" s="2" customFormat="1" ht="13.4" customHeight="1" x14ac:dyDescent="0.35">
      <c r="B501" s="16"/>
      <c r="C501" s="17"/>
      <c r="D501" s="17"/>
      <c r="E501" s="17"/>
      <c r="F501" s="17"/>
      <c r="G501" s="17"/>
      <c r="H501" s="17"/>
      <c r="I501" s="17"/>
    </row>
    <row r="502" spans="1:9" s="2" customFormat="1" ht="39.9" customHeight="1" x14ac:dyDescent="0.35">
      <c r="A502" s="2">
        <v>565</v>
      </c>
      <c r="B502" s="11"/>
      <c r="C502" s="12"/>
      <c r="D502" s="13"/>
      <c r="E502" s="12" t="s">
        <v>347</v>
      </c>
      <c r="F502" s="18"/>
      <c r="G502" s="19"/>
      <c r="H502" s="15"/>
      <c r="I502" s="15"/>
    </row>
    <row r="503" spans="1:9" s="2" customFormat="1" ht="13.4" customHeight="1" x14ac:dyDescent="0.35">
      <c r="B503" s="16"/>
      <c r="C503" s="17"/>
      <c r="D503" s="17"/>
      <c r="E503" s="17"/>
      <c r="F503" s="17"/>
      <c r="G503" s="17"/>
      <c r="H503" s="17"/>
      <c r="I503" s="17"/>
    </row>
    <row r="504" spans="1:9" s="2" customFormat="1" ht="13.4" customHeight="1" x14ac:dyDescent="0.35">
      <c r="A504" s="2">
        <v>566</v>
      </c>
      <c r="B504" s="11" t="s">
        <v>348</v>
      </c>
      <c r="C504" s="12"/>
      <c r="D504" s="13"/>
      <c r="E504" s="12" t="s">
        <v>349</v>
      </c>
      <c r="F504" s="18" t="s">
        <v>257</v>
      </c>
      <c r="G504" s="19">
        <v>7</v>
      </c>
      <c r="H504" s="20">
        <v>0</v>
      </c>
      <c r="I504" s="15">
        <f>IF(F504 = CHAR(37), G504*H504/100,G504*H504)</f>
        <v>0</v>
      </c>
    </row>
    <row r="505" spans="1:9" s="2" customFormat="1" ht="13.4" customHeight="1" x14ac:dyDescent="0.35">
      <c r="B505" s="16"/>
      <c r="C505" s="17"/>
      <c r="D505" s="17"/>
      <c r="E505" s="17"/>
      <c r="F505" s="17"/>
      <c r="G505" s="17"/>
      <c r="H505" s="17"/>
      <c r="I505" s="17"/>
    </row>
    <row r="506" spans="1:9" s="2" customFormat="1" ht="26.75" customHeight="1" x14ac:dyDescent="0.35">
      <c r="A506" s="2">
        <v>567</v>
      </c>
      <c r="B506" s="11" t="s">
        <v>350</v>
      </c>
      <c r="C506" s="12"/>
      <c r="D506" s="13"/>
      <c r="E506" s="12" t="s">
        <v>351</v>
      </c>
      <c r="F506" s="18" t="s">
        <v>257</v>
      </c>
      <c r="G506" s="19">
        <v>7</v>
      </c>
      <c r="H506" s="20">
        <v>0</v>
      </c>
      <c r="I506" s="15">
        <f>IF(F506 = CHAR(37), G506*H506/100,G506*H506)</f>
        <v>0</v>
      </c>
    </row>
    <row r="507" spans="1:9" s="2" customFormat="1" ht="13.4" customHeight="1" x14ac:dyDescent="0.35">
      <c r="B507" s="16"/>
      <c r="C507" s="17"/>
      <c r="D507" s="17"/>
      <c r="E507" s="17"/>
      <c r="F507" s="17"/>
      <c r="G507" s="17"/>
      <c r="H507" s="17"/>
      <c r="I507" s="17"/>
    </row>
    <row r="508" spans="1:9" s="2" customFormat="1" ht="13.4" customHeight="1" x14ac:dyDescent="0.35">
      <c r="A508" s="2">
        <v>568</v>
      </c>
      <c r="B508" s="11" t="s">
        <v>352</v>
      </c>
      <c r="C508" s="12"/>
      <c r="D508" s="13"/>
      <c r="E508" s="12" t="s">
        <v>353</v>
      </c>
      <c r="F508" s="18" t="s">
        <v>257</v>
      </c>
      <c r="G508" s="19">
        <v>7</v>
      </c>
      <c r="H508" s="20">
        <v>0</v>
      </c>
      <c r="I508" s="15">
        <f>IF(F508 = CHAR(37), G508*H508/100,G508*H508)</f>
        <v>0</v>
      </c>
    </row>
    <row r="509" spans="1:9" s="2" customFormat="1" ht="13.4" customHeight="1" x14ac:dyDescent="0.35">
      <c r="B509" s="16"/>
      <c r="C509" s="17"/>
      <c r="D509" s="17"/>
      <c r="E509" s="17"/>
      <c r="F509" s="17"/>
      <c r="G509" s="17"/>
      <c r="H509" s="17"/>
      <c r="I509" s="17"/>
    </row>
    <row r="510" spans="1:9" s="2" customFormat="1" ht="13.4" customHeight="1" x14ac:dyDescent="0.35">
      <c r="A510" s="2">
        <v>569</v>
      </c>
      <c r="B510" s="11" t="s">
        <v>354</v>
      </c>
      <c r="C510" s="12"/>
      <c r="D510" s="13"/>
      <c r="E510" s="12" t="s">
        <v>355</v>
      </c>
      <c r="F510" s="18" t="s">
        <v>257</v>
      </c>
      <c r="G510" s="19">
        <v>7</v>
      </c>
      <c r="H510" s="20">
        <v>0</v>
      </c>
      <c r="I510" s="15">
        <f>IF(F510 = CHAR(37), G510*H510/100,G510*H510)</f>
        <v>0</v>
      </c>
    </row>
    <row r="511" spans="1:9" s="2" customFormat="1" ht="13.4" customHeight="1" x14ac:dyDescent="0.35">
      <c r="B511" s="16"/>
      <c r="C511" s="17"/>
      <c r="D511" s="17"/>
      <c r="E511" s="17"/>
      <c r="F511" s="17"/>
      <c r="G511" s="17"/>
      <c r="H511" s="17"/>
      <c r="I511" s="17"/>
    </row>
    <row r="512" spans="1:9" s="2" customFormat="1" ht="26.75" customHeight="1" x14ac:dyDescent="0.35">
      <c r="A512" s="2">
        <v>570</v>
      </c>
      <c r="B512" s="11" t="s">
        <v>356</v>
      </c>
      <c r="C512" s="12"/>
      <c r="D512" s="13"/>
      <c r="E512" s="12" t="s">
        <v>357</v>
      </c>
      <c r="F512" s="18" t="s">
        <v>257</v>
      </c>
      <c r="G512" s="19">
        <v>7</v>
      </c>
      <c r="H512" s="20">
        <v>0</v>
      </c>
      <c r="I512" s="15">
        <f>IF(F512 = CHAR(37), G512*H512/100,G512*H512)</f>
        <v>0</v>
      </c>
    </row>
    <row r="513" spans="1:9" s="2" customFormat="1" ht="13.4" customHeight="1" x14ac:dyDescent="0.35">
      <c r="B513" s="16"/>
      <c r="C513" s="17"/>
      <c r="D513" s="17"/>
      <c r="E513" s="17"/>
      <c r="F513" s="17"/>
      <c r="G513" s="17"/>
      <c r="H513" s="17"/>
      <c r="I513" s="17"/>
    </row>
    <row r="514" spans="1:9" s="2" customFormat="1" ht="39.9" customHeight="1" x14ac:dyDescent="0.35">
      <c r="A514" s="2">
        <v>571</v>
      </c>
      <c r="B514" s="11" t="s">
        <v>358</v>
      </c>
      <c r="C514" s="12"/>
      <c r="D514" s="13"/>
      <c r="E514" s="12" t="s">
        <v>359</v>
      </c>
      <c r="F514" s="18" t="s">
        <v>257</v>
      </c>
      <c r="G514" s="19">
        <v>7</v>
      </c>
      <c r="H514" s="20">
        <v>0</v>
      </c>
      <c r="I514" s="15">
        <f>IF(F514 = CHAR(37), G514*H514/100,G514*H514)</f>
        <v>0</v>
      </c>
    </row>
    <row r="515" spans="1:9" s="2" customFormat="1" ht="13.4" customHeight="1" x14ac:dyDescent="0.35">
      <c r="B515" s="16"/>
      <c r="C515" s="17"/>
      <c r="D515" s="17"/>
      <c r="E515" s="17"/>
      <c r="F515" s="17"/>
      <c r="G515" s="17"/>
      <c r="H515" s="17"/>
      <c r="I515" s="17"/>
    </row>
    <row r="516" spans="1:9" s="2" customFormat="1" ht="13.4" customHeight="1" x14ac:dyDescent="0.35">
      <c r="A516" s="2">
        <v>572</v>
      </c>
      <c r="B516" s="11" t="s">
        <v>360</v>
      </c>
      <c r="C516" s="12"/>
      <c r="D516" s="13"/>
      <c r="E516" s="12" t="s">
        <v>361</v>
      </c>
      <c r="F516" s="18" t="s">
        <v>257</v>
      </c>
      <c r="G516" s="19">
        <v>21</v>
      </c>
      <c r="H516" s="20">
        <v>0</v>
      </c>
      <c r="I516" s="15">
        <f>IF(F516 = CHAR(37), G516*H516/100,G516*H516)</f>
        <v>0</v>
      </c>
    </row>
    <row r="517" spans="1:9" s="2" customFormat="1" ht="13.4" customHeight="1" x14ac:dyDescent="0.35">
      <c r="B517" s="16"/>
      <c r="C517" s="17"/>
      <c r="D517" s="17"/>
      <c r="E517" s="17"/>
      <c r="F517" s="17"/>
      <c r="G517" s="17"/>
      <c r="H517" s="17"/>
      <c r="I517" s="17"/>
    </row>
    <row r="518" spans="1:9" s="2" customFormat="1" ht="13.4" customHeight="1" x14ac:dyDescent="0.35">
      <c r="A518" s="2">
        <v>543</v>
      </c>
      <c r="B518" s="11" t="s">
        <v>362</v>
      </c>
      <c r="C518" s="12"/>
      <c r="D518" s="13"/>
      <c r="E518" s="12" t="s">
        <v>363</v>
      </c>
      <c r="F518" s="18" t="s">
        <v>257</v>
      </c>
      <c r="G518" s="19">
        <v>7</v>
      </c>
      <c r="H518" s="20">
        <v>0</v>
      </c>
      <c r="I518" s="15">
        <f>IF(F518 = CHAR(37), G518*H518/100,G518*H518)</f>
        <v>0</v>
      </c>
    </row>
    <row r="519" spans="1:9" s="2" customFormat="1" ht="13.4" customHeight="1" x14ac:dyDescent="0.35">
      <c r="B519" s="16"/>
      <c r="C519" s="17"/>
      <c r="D519" s="17"/>
      <c r="E519" s="17"/>
      <c r="F519" s="17"/>
      <c r="G519" s="17"/>
      <c r="H519" s="17"/>
      <c r="I519" s="17"/>
    </row>
    <row r="520" spans="1:9" s="3" customFormat="1" ht="21.5" customHeight="1" x14ac:dyDescent="0.35">
      <c r="B520" s="21" t="s">
        <v>73</v>
      </c>
      <c r="C520" s="22"/>
      <c r="D520" s="23"/>
      <c r="E520" s="24"/>
      <c r="F520" s="25"/>
      <c r="G520" s="26"/>
      <c r="H520" s="26"/>
      <c r="I520" s="27">
        <f>SUM(I483:I519)</f>
        <v>1930000</v>
      </c>
    </row>
    <row r="521" spans="1:9" s="1" customFormat="1" ht="13.4" customHeight="1" x14ac:dyDescent="0.35">
      <c r="I521" s="8" t="s">
        <v>364</v>
      </c>
    </row>
    <row r="522" spans="1:9" s="1" customFormat="1" ht="13.5" x14ac:dyDescent="0.35">
      <c r="B522" s="5" t="s">
        <v>1</v>
      </c>
    </row>
    <row r="523" spans="1:9" s="1" customFormat="1" ht="13" x14ac:dyDescent="0.35">
      <c r="B523" s="6" t="s">
        <v>3</v>
      </c>
    </row>
    <row r="524" spans="1:9" s="1" customFormat="1" ht="13" x14ac:dyDescent="0.35">
      <c r="B524" s="7" t="s">
        <v>4</v>
      </c>
    </row>
    <row r="525" spans="1:9" s="1" customFormat="1" ht="13" x14ac:dyDescent="0.35">
      <c r="I525" s="8" t="s">
        <v>287</v>
      </c>
    </row>
    <row r="526" spans="1:9" s="2" customFormat="1" ht="30.15" customHeight="1" x14ac:dyDescent="0.35">
      <c r="B526" s="9" t="s">
        <v>6</v>
      </c>
      <c r="C526" s="9" t="s">
        <v>7</v>
      </c>
      <c r="D526" s="9" t="s">
        <v>8</v>
      </c>
      <c r="E526" s="9" t="s">
        <v>9</v>
      </c>
      <c r="F526" s="9" t="s">
        <v>10</v>
      </c>
      <c r="G526" s="9" t="s">
        <v>11</v>
      </c>
      <c r="H526" s="9" t="s">
        <v>12</v>
      </c>
      <c r="I526" s="10" t="s">
        <v>13</v>
      </c>
    </row>
    <row r="527" spans="1:9" s="3" customFormat="1" ht="21.5" customHeight="1" x14ac:dyDescent="0.35">
      <c r="B527" s="21" t="s">
        <v>75</v>
      </c>
      <c r="C527" s="22"/>
      <c r="D527" s="23"/>
      <c r="E527" s="24"/>
      <c r="F527" s="25"/>
      <c r="G527" s="26"/>
      <c r="H527" s="26"/>
      <c r="I527" s="27">
        <f>I520</f>
        <v>1930000</v>
      </c>
    </row>
    <row r="528" spans="1:9" s="2" customFormat="1" ht="13.4" customHeight="1" x14ac:dyDescent="0.35">
      <c r="A528" s="2">
        <v>547</v>
      </c>
      <c r="B528" s="11" t="s">
        <v>365</v>
      </c>
      <c r="C528" s="12"/>
      <c r="D528" s="13"/>
      <c r="E528" s="12" t="s">
        <v>366</v>
      </c>
      <c r="F528" s="18" t="s">
        <v>257</v>
      </c>
      <c r="G528" s="19">
        <v>7</v>
      </c>
      <c r="H528" s="20">
        <v>0</v>
      </c>
      <c r="I528" s="15">
        <f>IF(F528 = CHAR(37), G528*H528/100,G528*H528)</f>
        <v>0</v>
      </c>
    </row>
    <row r="529" spans="1:9" s="2" customFormat="1" ht="13.4" customHeight="1" x14ac:dyDescent="0.35">
      <c r="B529" s="16"/>
      <c r="C529" s="17"/>
      <c r="D529" s="17"/>
      <c r="E529" s="17"/>
      <c r="F529" s="17"/>
      <c r="G529" s="17"/>
      <c r="H529" s="17"/>
      <c r="I529" s="17"/>
    </row>
    <row r="530" spans="1:9" s="2" customFormat="1" ht="26.75" customHeight="1" x14ac:dyDescent="0.35">
      <c r="A530" s="2">
        <v>573</v>
      </c>
      <c r="B530" s="11" t="s">
        <v>367</v>
      </c>
      <c r="C530" s="12" t="s">
        <v>368</v>
      </c>
      <c r="D530" s="13"/>
      <c r="E530" s="12" t="s">
        <v>369</v>
      </c>
      <c r="F530" s="18"/>
      <c r="G530" s="19"/>
      <c r="H530" s="15"/>
      <c r="I530" s="15"/>
    </row>
    <row r="531" spans="1:9" s="2" customFormat="1" ht="13.4" customHeight="1" x14ac:dyDescent="0.35">
      <c r="B531" s="16"/>
      <c r="C531" s="17"/>
      <c r="D531" s="17"/>
      <c r="E531" s="17"/>
      <c r="F531" s="17"/>
      <c r="G531" s="17"/>
      <c r="H531" s="17"/>
      <c r="I531" s="17"/>
    </row>
    <row r="532" spans="1:9" s="2" customFormat="1" ht="106.65" customHeight="1" x14ac:dyDescent="0.35">
      <c r="A532" s="2">
        <v>574</v>
      </c>
      <c r="B532" s="11"/>
      <c r="C532" s="12"/>
      <c r="D532" s="13"/>
      <c r="E532" s="30" t="s">
        <v>370</v>
      </c>
      <c r="F532" s="18"/>
      <c r="G532" s="19"/>
      <c r="H532" s="15"/>
      <c r="I532" s="15"/>
    </row>
    <row r="533" spans="1:9" s="2" customFormat="1" ht="13.4" customHeight="1" x14ac:dyDescent="0.35">
      <c r="B533" s="16"/>
      <c r="C533" s="17"/>
      <c r="D533" s="17"/>
      <c r="E533" s="17"/>
      <c r="F533" s="17"/>
      <c r="G533" s="17"/>
      <c r="H533" s="17"/>
      <c r="I533" s="17"/>
    </row>
    <row r="534" spans="1:9" s="2" customFormat="1" ht="13.4" customHeight="1" x14ac:dyDescent="0.35">
      <c r="A534" s="2">
        <v>575</v>
      </c>
      <c r="B534" s="11" t="s">
        <v>371</v>
      </c>
      <c r="C534" s="12"/>
      <c r="D534" s="13"/>
      <c r="E534" s="12" t="s">
        <v>372</v>
      </c>
      <c r="F534" s="18" t="s">
        <v>257</v>
      </c>
      <c r="G534" s="19">
        <v>0</v>
      </c>
      <c r="H534" s="20">
        <v>0</v>
      </c>
      <c r="I534" s="15" t="s">
        <v>373</v>
      </c>
    </row>
    <row r="535" spans="1:9" s="2" customFormat="1" ht="13.4" customHeight="1" x14ac:dyDescent="0.35">
      <c r="B535" s="16"/>
      <c r="C535" s="17"/>
      <c r="D535" s="17"/>
      <c r="E535" s="17"/>
      <c r="F535" s="17"/>
      <c r="G535" s="17"/>
      <c r="H535" s="17"/>
      <c r="I535" s="17"/>
    </row>
    <row r="536" spans="1:9" s="2" customFormat="1" ht="13.4" customHeight="1" x14ac:dyDescent="0.35">
      <c r="A536" s="2">
        <v>576</v>
      </c>
      <c r="B536" s="11" t="s">
        <v>374</v>
      </c>
      <c r="C536" s="12"/>
      <c r="D536" s="13"/>
      <c r="E536" s="12" t="s">
        <v>375</v>
      </c>
      <c r="F536" s="18" t="s">
        <v>257</v>
      </c>
      <c r="G536" s="19">
        <v>0</v>
      </c>
      <c r="H536" s="20">
        <v>0</v>
      </c>
      <c r="I536" s="15" t="s">
        <v>373</v>
      </c>
    </row>
    <row r="537" spans="1:9" s="2" customFormat="1" ht="13.4" customHeight="1" x14ac:dyDescent="0.35">
      <c r="B537" s="16"/>
      <c r="C537" s="17"/>
      <c r="D537" s="17"/>
      <c r="E537" s="17"/>
      <c r="F537" s="17"/>
      <c r="G537" s="17"/>
      <c r="H537" s="17"/>
      <c r="I537" s="17"/>
    </row>
    <row r="538" spans="1:9" s="2" customFormat="1" ht="13.4" customHeight="1" x14ac:dyDescent="0.35">
      <c r="A538" s="2">
        <v>577</v>
      </c>
      <c r="B538" s="11" t="s">
        <v>376</v>
      </c>
      <c r="C538" s="12"/>
      <c r="D538" s="13"/>
      <c r="E538" s="12" t="s">
        <v>377</v>
      </c>
      <c r="F538" s="18" t="s">
        <v>257</v>
      </c>
      <c r="G538" s="19">
        <v>2</v>
      </c>
      <c r="H538" s="20">
        <v>0</v>
      </c>
      <c r="I538" s="15">
        <f>IF(F538 = CHAR(37), G538*H538/100,G538*H538)</f>
        <v>0</v>
      </c>
    </row>
    <row r="539" spans="1:9" s="2" customFormat="1" ht="13.4" customHeight="1" x14ac:dyDescent="0.35">
      <c r="B539" s="16"/>
      <c r="C539" s="17"/>
      <c r="D539" s="17"/>
      <c r="E539" s="17"/>
      <c r="F539" s="17"/>
      <c r="G539" s="17"/>
      <c r="H539" s="17"/>
      <c r="I539" s="17"/>
    </row>
    <row r="540" spans="1:9" s="2" customFormat="1" ht="13.4" customHeight="1" x14ac:dyDescent="0.35">
      <c r="A540" s="2">
        <v>578</v>
      </c>
      <c r="B540" s="11" t="s">
        <v>378</v>
      </c>
      <c r="C540" s="12"/>
      <c r="D540" s="13"/>
      <c r="E540" s="12" t="s">
        <v>379</v>
      </c>
      <c r="F540" s="18" t="s">
        <v>257</v>
      </c>
      <c r="G540" s="19">
        <v>3</v>
      </c>
      <c r="H540" s="20">
        <v>0</v>
      </c>
      <c r="I540" s="15">
        <f>IF(F540 = CHAR(37), G540*H540/100,G540*H540)</f>
        <v>0</v>
      </c>
    </row>
    <row r="541" spans="1:9" s="2" customFormat="1" ht="13.4" customHeight="1" x14ac:dyDescent="0.35">
      <c r="B541" s="16"/>
      <c r="C541" s="17"/>
      <c r="D541" s="17"/>
      <c r="E541" s="17"/>
      <c r="F541" s="17"/>
      <c r="G541" s="17"/>
      <c r="H541" s="17"/>
      <c r="I541" s="17"/>
    </row>
    <row r="542" spans="1:9" s="2" customFormat="1" ht="13.4" customHeight="1" x14ac:dyDescent="0.35">
      <c r="A542" s="2">
        <v>579</v>
      </c>
      <c r="B542" s="11" t="s">
        <v>380</v>
      </c>
      <c r="C542" s="12"/>
      <c r="D542" s="13"/>
      <c r="E542" s="12" t="s">
        <v>381</v>
      </c>
      <c r="F542" s="18" t="s">
        <v>257</v>
      </c>
      <c r="G542" s="19">
        <v>2</v>
      </c>
      <c r="H542" s="20">
        <v>0</v>
      </c>
      <c r="I542" s="15">
        <f>IF(F542 = CHAR(37), G542*H542/100,G542*H542)</f>
        <v>0</v>
      </c>
    </row>
    <row r="543" spans="1:9" s="2" customFormat="1" ht="13.4" customHeight="1" x14ac:dyDescent="0.35">
      <c r="B543" s="16"/>
      <c r="C543" s="17"/>
      <c r="D543" s="17"/>
      <c r="E543" s="17"/>
      <c r="F543" s="17"/>
      <c r="G543" s="17"/>
      <c r="H543" s="17"/>
      <c r="I543" s="17"/>
    </row>
    <row r="544" spans="1:9" s="2" customFormat="1" ht="26.75" customHeight="1" x14ac:dyDescent="0.35">
      <c r="A544" s="2">
        <v>580</v>
      </c>
      <c r="B544" s="11" t="s">
        <v>382</v>
      </c>
      <c r="C544" s="12"/>
      <c r="D544" s="13"/>
      <c r="E544" s="12" t="s">
        <v>383</v>
      </c>
      <c r="F544" s="18" t="s">
        <v>257</v>
      </c>
      <c r="G544" s="19">
        <v>0</v>
      </c>
      <c r="H544" s="20">
        <v>0</v>
      </c>
      <c r="I544" s="15" t="s">
        <v>373</v>
      </c>
    </row>
    <row r="545" spans="1:9" s="2" customFormat="1" ht="13.4" customHeight="1" x14ac:dyDescent="0.35">
      <c r="B545" s="16"/>
      <c r="C545" s="17"/>
      <c r="D545" s="17"/>
      <c r="E545" s="17"/>
      <c r="F545" s="17"/>
      <c r="G545" s="17"/>
      <c r="H545" s="17"/>
      <c r="I545" s="17"/>
    </row>
    <row r="546" spans="1:9" s="2" customFormat="1" ht="26.75" customHeight="1" x14ac:dyDescent="0.35">
      <c r="A546" s="2">
        <v>581</v>
      </c>
      <c r="B546" s="11" t="s">
        <v>384</v>
      </c>
      <c r="C546" s="12"/>
      <c r="D546" s="13"/>
      <c r="E546" s="12" t="s">
        <v>385</v>
      </c>
      <c r="F546" s="18" t="s">
        <v>257</v>
      </c>
      <c r="G546" s="19">
        <v>0</v>
      </c>
      <c r="H546" s="20">
        <v>0</v>
      </c>
      <c r="I546" s="15" t="s">
        <v>373</v>
      </c>
    </row>
    <row r="547" spans="1:9" s="2" customFormat="1" ht="13.4" customHeight="1" x14ac:dyDescent="0.35">
      <c r="B547" s="16"/>
      <c r="C547" s="17"/>
      <c r="D547" s="17"/>
      <c r="E547" s="17"/>
      <c r="F547" s="17"/>
      <c r="G547" s="17"/>
      <c r="H547" s="17"/>
      <c r="I547" s="17"/>
    </row>
    <row r="548" spans="1:9" s="2" customFormat="1" ht="26.75" customHeight="1" x14ac:dyDescent="0.35">
      <c r="A548" s="2">
        <v>642</v>
      </c>
      <c r="B548" s="11" t="s">
        <v>386</v>
      </c>
      <c r="C548" s="12"/>
      <c r="D548" s="13"/>
      <c r="E548" s="12" t="s">
        <v>387</v>
      </c>
      <c r="F548" s="18" t="s">
        <v>257</v>
      </c>
      <c r="G548" s="19">
        <v>7</v>
      </c>
      <c r="H548" s="20">
        <v>0</v>
      </c>
      <c r="I548" s="15">
        <f>IF(F548 = CHAR(37), G548*H548/100,G548*H548)</f>
        <v>0</v>
      </c>
    </row>
    <row r="549" spans="1:9" s="2" customFormat="1" ht="13.4" customHeight="1" x14ac:dyDescent="0.35">
      <c r="B549" s="16"/>
      <c r="C549" s="17"/>
      <c r="D549" s="17"/>
      <c r="E549" s="17"/>
      <c r="F549" s="17"/>
      <c r="G549" s="17"/>
      <c r="H549" s="17"/>
      <c r="I549" s="17"/>
    </row>
    <row r="550" spans="1:9" s="2" customFormat="1" ht="26.75" customHeight="1" x14ac:dyDescent="0.35">
      <c r="A550" s="2">
        <v>582</v>
      </c>
      <c r="B550" s="11" t="s">
        <v>388</v>
      </c>
      <c r="C550" s="12"/>
      <c r="D550" s="13"/>
      <c r="E550" s="12" t="s">
        <v>389</v>
      </c>
      <c r="F550" s="18" t="s">
        <v>257</v>
      </c>
      <c r="G550" s="19">
        <v>0</v>
      </c>
      <c r="H550" s="20">
        <v>0</v>
      </c>
      <c r="I550" s="15" t="s">
        <v>373</v>
      </c>
    </row>
    <row r="551" spans="1:9" s="2" customFormat="1" ht="13.4" customHeight="1" x14ac:dyDescent="0.35">
      <c r="B551" s="16"/>
      <c r="C551" s="17"/>
      <c r="D551" s="17"/>
      <c r="E551" s="17"/>
      <c r="F551" s="17"/>
      <c r="G551" s="17"/>
      <c r="H551" s="17"/>
      <c r="I551" s="17"/>
    </row>
    <row r="552" spans="1:9" s="2" customFormat="1" ht="13.4" customHeight="1" x14ac:dyDescent="0.35">
      <c r="A552" s="2">
        <v>583</v>
      </c>
      <c r="B552" s="11" t="s">
        <v>390</v>
      </c>
      <c r="C552" s="12"/>
      <c r="D552" s="13"/>
      <c r="E552" s="12" t="s">
        <v>391</v>
      </c>
      <c r="F552" s="18" t="s">
        <v>257</v>
      </c>
      <c r="G552" s="19">
        <v>0</v>
      </c>
      <c r="H552" s="20">
        <v>0</v>
      </c>
      <c r="I552" s="15" t="s">
        <v>373</v>
      </c>
    </row>
    <row r="553" spans="1:9" s="2" customFormat="1" ht="13.4" customHeight="1" x14ac:dyDescent="0.35">
      <c r="B553" s="16"/>
      <c r="C553" s="17"/>
      <c r="D553" s="17"/>
      <c r="E553" s="17"/>
      <c r="F553" s="17"/>
      <c r="G553" s="17"/>
      <c r="H553" s="17"/>
      <c r="I553" s="17"/>
    </row>
    <row r="554" spans="1:9" s="2" customFormat="1" ht="13.4" customHeight="1" x14ac:dyDescent="0.35">
      <c r="A554" s="2">
        <v>584</v>
      </c>
      <c r="B554" s="11" t="s">
        <v>392</v>
      </c>
      <c r="C554" s="12"/>
      <c r="D554" s="13"/>
      <c r="E554" s="12" t="s">
        <v>393</v>
      </c>
      <c r="F554" s="18" t="s">
        <v>257</v>
      </c>
      <c r="G554" s="19">
        <v>0</v>
      </c>
      <c r="H554" s="20">
        <v>0</v>
      </c>
      <c r="I554" s="15" t="s">
        <v>373</v>
      </c>
    </row>
    <row r="555" spans="1:9" s="2" customFormat="1" ht="13.4" customHeight="1" x14ac:dyDescent="0.35">
      <c r="B555" s="16"/>
      <c r="C555" s="17"/>
      <c r="D555" s="17"/>
      <c r="E555" s="17"/>
      <c r="F555" s="17"/>
      <c r="G555" s="17"/>
      <c r="H555" s="17"/>
      <c r="I555" s="17"/>
    </row>
    <row r="556" spans="1:9" s="2" customFormat="1" ht="13.4" customHeight="1" x14ac:dyDescent="0.35">
      <c r="A556" s="2">
        <v>585</v>
      </c>
      <c r="B556" s="11" t="s">
        <v>394</v>
      </c>
      <c r="C556" s="12"/>
      <c r="D556" s="13"/>
      <c r="E556" s="12" t="s">
        <v>395</v>
      </c>
      <c r="F556" s="18" t="s">
        <v>257</v>
      </c>
      <c r="G556" s="19">
        <v>7</v>
      </c>
      <c r="H556" s="20">
        <v>0</v>
      </c>
      <c r="I556" s="15">
        <f>IF(F556 = CHAR(37), G556*H556/100,G556*H556)</f>
        <v>0</v>
      </c>
    </row>
    <row r="557" spans="1:9" s="2" customFormat="1" ht="13.4" customHeight="1" x14ac:dyDescent="0.35">
      <c r="B557" s="16"/>
      <c r="C557" s="17"/>
      <c r="D557" s="17"/>
      <c r="E557" s="17"/>
      <c r="F557" s="17"/>
      <c r="G557" s="17"/>
      <c r="H557" s="17"/>
      <c r="I557" s="17"/>
    </row>
    <row r="558" spans="1:9" s="2" customFormat="1" ht="13.4" customHeight="1" x14ac:dyDescent="0.35">
      <c r="A558" s="2">
        <v>586</v>
      </c>
      <c r="B558" s="11" t="s">
        <v>396</v>
      </c>
      <c r="C558" s="12"/>
      <c r="D558" s="13"/>
      <c r="E558" s="12" t="s">
        <v>397</v>
      </c>
      <c r="F558" s="18" t="s">
        <v>257</v>
      </c>
      <c r="G558" s="19">
        <v>0</v>
      </c>
      <c r="H558" s="20">
        <v>0</v>
      </c>
      <c r="I558" s="15" t="s">
        <v>373</v>
      </c>
    </row>
    <row r="559" spans="1:9" s="2" customFormat="1" ht="13.4" customHeight="1" x14ac:dyDescent="0.35">
      <c r="B559" s="16"/>
      <c r="C559" s="17"/>
      <c r="D559" s="17"/>
      <c r="E559" s="17"/>
      <c r="F559" s="17"/>
      <c r="G559" s="17"/>
      <c r="H559" s="17"/>
      <c r="I559" s="17"/>
    </row>
    <row r="560" spans="1:9" s="2" customFormat="1" ht="13.4" customHeight="1" x14ac:dyDescent="0.35">
      <c r="A560" s="2">
        <v>587</v>
      </c>
      <c r="B560" s="11" t="s">
        <v>398</v>
      </c>
      <c r="C560" s="12"/>
      <c r="D560" s="13"/>
      <c r="E560" s="12" t="s">
        <v>399</v>
      </c>
      <c r="F560" s="18" t="s">
        <v>257</v>
      </c>
      <c r="G560" s="19">
        <v>0</v>
      </c>
      <c r="H560" s="20">
        <v>0</v>
      </c>
      <c r="I560" s="15" t="s">
        <v>373</v>
      </c>
    </row>
    <row r="561" spans="1:9" s="2" customFormat="1" ht="13.4" customHeight="1" x14ac:dyDescent="0.35">
      <c r="B561" s="16"/>
      <c r="C561" s="17"/>
      <c r="D561" s="17"/>
      <c r="E561" s="17"/>
      <c r="F561" s="17"/>
      <c r="G561" s="17"/>
      <c r="H561" s="17"/>
      <c r="I561" s="17"/>
    </row>
    <row r="562" spans="1:9" s="2" customFormat="1" ht="13.4" customHeight="1" x14ac:dyDescent="0.35">
      <c r="A562" s="2">
        <v>588</v>
      </c>
      <c r="B562" s="11" t="s">
        <v>400</v>
      </c>
      <c r="C562" s="12"/>
      <c r="D562" s="13"/>
      <c r="E562" s="12" t="s">
        <v>401</v>
      </c>
      <c r="F562" s="18" t="s">
        <v>257</v>
      </c>
      <c r="G562" s="19">
        <v>0</v>
      </c>
      <c r="H562" s="20">
        <v>0</v>
      </c>
      <c r="I562" s="15" t="s">
        <v>373</v>
      </c>
    </row>
    <row r="563" spans="1:9" s="2" customFormat="1" ht="13.4" customHeight="1" x14ac:dyDescent="0.35">
      <c r="B563" s="16"/>
      <c r="C563" s="17"/>
      <c r="D563" s="17"/>
      <c r="E563" s="17"/>
      <c r="F563" s="17"/>
      <c r="G563" s="17"/>
      <c r="H563" s="17"/>
      <c r="I563" s="17"/>
    </row>
    <row r="564" spans="1:9" s="2" customFormat="1" ht="13.4" customHeight="1" x14ac:dyDescent="0.35">
      <c r="A564" s="2">
        <v>589</v>
      </c>
      <c r="B564" s="11" t="s">
        <v>402</v>
      </c>
      <c r="C564" s="12"/>
      <c r="D564" s="13"/>
      <c r="E564" s="12" t="s">
        <v>403</v>
      </c>
      <c r="F564" s="18" t="s">
        <v>33</v>
      </c>
      <c r="G564" s="19">
        <v>0</v>
      </c>
      <c r="H564" s="20">
        <v>0</v>
      </c>
      <c r="I564" s="15" t="s">
        <v>373</v>
      </c>
    </row>
    <row r="565" spans="1:9" s="2" customFormat="1" ht="13.4" customHeight="1" x14ac:dyDescent="0.35">
      <c r="B565" s="16"/>
      <c r="C565" s="17"/>
      <c r="D565" s="17"/>
      <c r="E565" s="17"/>
      <c r="F565" s="17"/>
      <c r="G565" s="17"/>
      <c r="H565" s="17"/>
      <c r="I565" s="17"/>
    </row>
    <row r="566" spans="1:9" s="2" customFormat="1" ht="13.4" customHeight="1" x14ac:dyDescent="0.35">
      <c r="A566" s="2">
        <v>590</v>
      </c>
      <c r="B566" s="11" t="s">
        <v>404</v>
      </c>
      <c r="C566" s="12"/>
      <c r="D566" s="13"/>
      <c r="E566" s="12" t="s">
        <v>405</v>
      </c>
      <c r="F566" s="18" t="s">
        <v>257</v>
      </c>
      <c r="G566" s="19">
        <v>0</v>
      </c>
      <c r="H566" s="20">
        <v>0</v>
      </c>
      <c r="I566" s="15" t="s">
        <v>373</v>
      </c>
    </row>
    <row r="567" spans="1:9" s="2" customFormat="1" ht="13.4" customHeight="1" x14ac:dyDescent="0.35">
      <c r="B567" s="16"/>
      <c r="C567" s="17"/>
      <c r="D567" s="17"/>
      <c r="E567" s="17"/>
      <c r="F567" s="17"/>
      <c r="G567" s="17"/>
      <c r="H567" s="17"/>
      <c r="I567" s="17"/>
    </row>
    <row r="568" spans="1:9" s="2" customFormat="1" ht="13.4" customHeight="1" x14ac:dyDescent="0.35">
      <c r="A568" s="2">
        <v>591</v>
      </c>
      <c r="B568" s="11" t="s">
        <v>406</v>
      </c>
      <c r="C568" s="12"/>
      <c r="D568" s="13"/>
      <c r="E568" s="12" t="s">
        <v>407</v>
      </c>
      <c r="F568" s="18" t="s">
        <v>257</v>
      </c>
      <c r="G568" s="19">
        <v>0</v>
      </c>
      <c r="H568" s="20">
        <v>0</v>
      </c>
      <c r="I568" s="15" t="s">
        <v>373</v>
      </c>
    </row>
    <row r="569" spans="1:9" s="2" customFormat="1" ht="13.4" customHeight="1" x14ac:dyDescent="0.35">
      <c r="B569" s="16"/>
      <c r="C569" s="17"/>
      <c r="D569" s="17"/>
      <c r="E569" s="17"/>
      <c r="F569" s="17"/>
      <c r="G569" s="17"/>
      <c r="H569" s="17"/>
      <c r="I569" s="17"/>
    </row>
    <row r="570" spans="1:9" s="2" customFormat="1" ht="13.4" customHeight="1" x14ac:dyDescent="0.35">
      <c r="A570" s="2">
        <v>592</v>
      </c>
      <c r="B570" s="11" t="s">
        <v>408</v>
      </c>
      <c r="C570" s="12"/>
      <c r="D570" s="13"/>
      <c r="E570" s="12" t="s">
        <v>409</v>
      </c>
      <c r="F570" s="18" t="s">
        <v>257</v>
      </c>
      <c r="G570" s="19">
        <v>7</v>
      </c>
      <c r="H570" s="20">
        <v>0</v>
      </c>
      <c r="I570" s="15">
        <f>IF(F570 = CHAR(37), G570*H570/100,G570*H570)</f>
        <v>0</v>
      </c>
    </row>
    <row r="571" spans="1:9" s="2" customFormat="1" ht="13.4" customHeight="1" x14ac:dyDescent="0.35">
      <c r="B571" s="16"/>
      <c r="C571" s="17"/>
      <c r="D571" s="17"/>
      <c r="E571" s="17"/>
      <c r="F571" s="17"/>
      <c r="G571" s="17"/>
      <c r="H571" s="17"/>
      <c r="I571" s="17"/>
    </row>
    <row r="572" spans="1:9" s="3" customFormat="1" ht="21.5" customHeight="1" x14ac:dyDescent="0.35">
      <c r="B572" s="21" t="s">
        <v>73</v>
      </c>
      <c r="C572" s="22"/>
      <c r="D572" s="23"/>
      <c r="E572" s="24"/>
      <c r="F572" s="25"/>
      <c r="G572" s="26"/>
      <c r="H572" s="26"/>
      <c r="I572" s="27">
        <f>SUM(I527:I571)</f>
        <v>1930000</v>
      </c>
    </row>
    <row r="573" spans="1:9" s="1" customFormat="1" ht="13.4" customHeight="1" x14ac:dyDescent="0.35">
      <c r="I573" s="8" t="s">
        <v>410</v>
      </c>
    </row>
    <row r="574" spans="1:9" s="1" customFormat="1" ht="13.5" x14ac:dyDescent="0.35">
      <c r="B574" s="5" t="s">
        <v>1</v>
      </c>
    </row>
    <row r="575" spans="1:9" s="1" customFormat="1" ht="13" x14ac:dyDescent="0.35">
      <c r="B575" s="6" t="s">
        <v>3</v>
      </c>
    </row>
    <row r="576" spans="1:9" s="1" customFormat="1" ht="13" x14ac:dyDescent="0.35">
      <c r="B576" s="7" t="s">
        <v>4</v>
      </c>
    </row>
    <row r="577" spans="1:9" s="1" customFormat="1" ht="13" x14ac:dyDescent="0.35">
      <c r="I577" s="8" t="s">
        <v>287</v>
      </c>
    </row>
    <row r="578" spans="1:9" s="2" customFormat="1" ht="30.15" customHeight="1" x14ac:dyDescent="0.35">
      <c r="B578" s="9" t="s">
        <v>6</v>
      </c>
      <c r="C578" s="9" t="s">
        <v>7</v>
      </c>
      <c r="D578" s="9" t="s">
        <v>8</v>
      </c>
      <c r="E578" s="9" t="s">
        <v>9</v>
      </c>
      <c r="F578" s="9" t="s">
        <v>10</v>
      </c>
      <c r="G578" s="9" t="s">
        <v>11</v>
      </c>
      <c r="H578" s="9" t="s">
        <v>12</v>
      </c>
      <c r="I578" s="10" t="s">
        <v>13</v>
      </c>
    </row>
    <row r="579" spans="1:9" s="3" customFormat="1" ht="21.5" customHeight="1" x14ac:dyDescent="0.35">
      <c r="B579" s="21" t="s">
        <v>75</v>
      </c>
      <c r="C579" s="22"/>
      <c r="D579" s="23"/>
      <c r="E579" s="24"/>
      <c r="F579" s="25"/>
      <c r="G579" s="26"/>
      <c r="H579" s="26"/>
      <c r="I579" s="27">
        <f>I572</f>
        <v>1930000</v>
      </c>
    </row>
    <row r="580" spans="1:9" s="2" customFormat="1" ht="26.75" customHeight="1" x14ac:dyDescent="0.35">
      <c r="A580" s="2">
        <v>593</v>
      </c>
      <c r="B580" s="11" t="s">
        <v>411</v>
      </c>
      <c r="C580" s="12"/>
      <c r="D580" s="13"/>
      <c r="E580" s="12" t="s">
        <v>412</v>
      </c>
      <c r="F580" s="18" t="s">
        <v>257</v>
      </c>
      <c r="G580" s="19">
        <v>0</v>
      </c>
      <c r="H580" s="20">
        <v>0</v>
      </c>
      <c r="I580" s="15" t="s">
        <v>373</v>
      </c>
    </row>
    <row r="581" spans="1:9" s="2" customFormat="1" ht="13.4" customHeight="1" x14ac:dyDescent="0.35">
      <c r="B581" s="16"/>
      <c r="C581" s="17"/>
      <c r="D581" s="17"/>
      <c r="E581" s="17"/>
      <c r="F581" s="17"/>
      <c r="G581" s="17"/>
      <c r="H581" s="17"/>
      <c r="I581" s="17"/>
    </row>
    <row r="582" spans="1:9" s="2" customFormat="1" ht="26.75" customHeight="1" x14ac:dyDescent="0.35">
      <c r="A582" s="2">
        <v>594</v>
      </c>
      <c r="B582" s="11" t="s">
        <v>413</v>
      </c>
      <c r="C582" s="12"/>
      <c r="D582" s="13"/>
      <c r="E582" s="12" t="s">
        <v>414</v>
      </c>
      <c r="F582" s="18" t="s">
        <v>257</v>
      </c>
      <c r="G582" s="19">
        <v>110</v>
      </c>
      <c r="H582" s="20">
        <v>0</v>
      </c>
      <c r="I582" s="15">
        <f>IF(F582 = CHAR(37), G582*H582/100,G582*H582)</f>
        <v>0</v>
      </c>
    </row>
    <row r="583" spans="1:9" s="2" customFormat="1" ht="13.4" customHeight="1" x14ac:dyDescent="0.35">
      <c r="B583" s="16"/>
      <c r="C583" s="17"/>
      <c r="D583" s="17"/>
      <c r="E583" s="17"/>
      <c r="F583" s="17"/>
      <c r="G583" s="17"/>
      <c r="H583" s="17"/>
      <c r="I583" s="17"/>
    </row>
    <row r="584" spans="1:9" s="2" customFormat="1" ht="26.75" customHeight="1" x14ac:dyDescent="0.35">
      <c r="A584" s="2">
        <v>595</v>
      </c>
      <c r="B584" s="11" t="s">
        <v>415</v>
      </c>
      <c r="C584" s="12"/>
      <c r="D584" s="13"/>
      <c r="E584" s="12" t="s">
        <v>416</v>
      </c>
      <c r="F584" s="18" t="s">
        <v>257</v>
      </c>
      <c r="G584" s="19">
        <v>110</v>
      </c>
      <c r="H584" s="20">
        <v>0</v>
      </c>
      <c r="I584" s="15">
        <f>IF(F584 = CHAR(37), G584*H584/100,G584*H584)</f>
        <v>0</v>
      </c>
    </row>
    <row r="585" spans="1:9" s="2" customFormat="1" ht="13.4" customHeight="1" x14ac:dyDescent="0.35">
      <c r="B585" s="16"/>
      <c r="C585" s="17"/>
      <c r="D585" s="17"/>
      <c r="E585" s="17"/>
      <c r="F585" s="17"/>
      <c r="G585" s="17"/>
      <c r="H585" s="17"/>
      <c r="I585" s="17"/>
    </row>
    <row r="586" spans="1:9" s="2" customFormat="1" ht="13.4" customHeight="1" x14ac:dyDescent="0.35">
      <c r="A586" s="2">
        <v>596</v>
      </c>
      <c r="B586" s="11" t="s">
        <v>417</v>
      </c>
      <c r="C586" s="12"/>
      <c r="D586" s="13"/>
      <c r="E586" s="12" t="s">
        <v>418</v>
      </c>
      <c r="F586" s="18" t="s">
        <v>257</v>
      </c>
      <c r="G586" s="19">
        <v>0</v>
      </c>
      <c r="H586" s="20">
        <v>0</v>
      </c>
      <c r="I586" s="15" t="s">
        <v>373</v>
      </c>
    </row>
    <row r="587" spans="1:9" s="2" customFormat="1" ht="13.4" customHeight="1" x14ac:dyDescent="0.35">
      <c r="B587" s="16"/>
      <c r="C587" s="17"/>
      <c r="D587" s="17"/>
      <c r="E587" s="17"/>
      <c r="F587" s="17"/>
      <c r="G587" s="17"/>
      <c r="H587" s="17"/>
      <c r="I587" s="17"/>
    </row>
    <row r="588" spans="1:9" s="2" customFormat="1" ht="13.4" customHeight="1" x14ac:dyDescent="0.35">
      <c r="A588" s="2">
        <v>597</v>
      </c>
      <c r="B588" s="11" t="s">
        <v>419</v>
      </c>
      <c r="C588" s="12"/>
      <c r="D588" s="13"/>
      <c r="E588" s="12" t="s">
        <v>420</v>
      </c>
      <c r="F588" s="18" t="s">
        <v>257</v>
      </c>
      <c r="G588" s="19">
        <v>308</v>
      </c>
      <c r="H588" s="20">
        <v>0</v>
      </c>
      <c r="I588" s="15">
        <f>IF(F588 = CHAR(37), G588*H588/100,G588*H588)</f>
        <v>0</v>
      </c>
    </row>
    <row r="589" spans="1:9" s="2" customFormat="1" ht="13.4" customHeight="1" x14ac:dyDescent="0.35">
      <c r="B589" s="16"/>
      <c r="C589" s="17"/>
      <c r="D589" s="17"/>
      <c r="E589" s="17"/>
      <c r="F589" s="17"/>
      <c r="G589" s="17"/>
      <c r="H589" s="17"/>
      <c r="I589" s="17"/>
    </row>
    <row r="590" spans="1:9" s="2" customFormat="1" ht="13.4" customHeight="1" x14ac:dyDescent="0.35">
      <c r="A590" s="2">
        <v>598</v>
      </c>
      <c r="B590" s="11" t="s">
        <v>421</v>
      </c>
      <c r="C590" s="12"/>
      <c r="D590" s="13"/>
      <c r="E590" s="12" t="s">
        <v>422</v>
      </c>
      <c r="F590" s="18" t="s">
        <v>257</v>
      </c>
      <c r="G590" s="19">
        <v>0</v>
      </c>
      <c r="H590" s="20">
        <v>0</v>
      </c>
      <c r="I590" s="15" t="s">
        <v>373</v>
      </c>
    </row>
    <row r="591" spans="1:9" s="2" customFormat="1" ht="13.4" customHeight="1" x14ac:dyDescent="0.35">
      <c r="B591" s="16"/>
      <c r="C591" s="17"/>
      <c r="D591" s="17"/>
      <c r="E591" s="17"/>
      <c r="F591" s="17"/>
      <c r="G591" s="17"/>
      <c r="H591" s="17"/>
      <c r="I591" s="17"/>
    </row>
    <row r="592" spans="1:9" s="2" customFormat="1" ht="13.4" customHeight="1" x14ac:dyDescent="0.35">
      <c r="A592" s="2">
        <v>599</v>
      </c>
      <c r="B592" s="11" t="s">
        <v>423</v>
      </c>
      <c r="C592" s="12"/>
      <c r="D592" s="13"/>
      <c r="E592" s="12" t="s">
        <v>424</v>
      </c>
      <c r="F592" s="18" t="s">
        <v>257</v>
      </c>
      <c r="G592" s="19">
        <v>0</v>
      </c>
      <c r="H592" s="20">
        <v>0</v>
      </c>
      <c r="I592" s="15" t="s">
        <v>373</v>
      </c>
    </row>
    <row r="593" spans="1:9" s="2" customFormat="1" ht="13.4" customHeight="1" x14ac:dyDescent="0.35">
      <c r="B593" s="16"/>
      <c r="C593" s="17"/>
      <c r="D593" s="17"/>
      <c r="E593" s="17"/>
      <c r="F593" s="17"/>
      <c r="G593" s="17"/>
      <c r="H593" s="17"/>
      <c r="I593" s="17"/>
    </row>
    <row r="594" spans="1:9" s="2" customFormat="1" ht="13.4" customHeight="1" x14ac:dyDescent="0.35">
      <c r="A594" s="2">
        <v>643</v>
      </c>
      <c r="B594" s="11" t="s">
        <v>425</v>
      </c>
      <c r="C594" s="12"/>
      <c r="D594" s="13"/>
      <c r="E594" s="12" t="s">
        <v>426</v>
      </c>
      <c r="F594" s="18" t="s">
        <v>257</v>
      </c>
      <c r="G594" s="19">
        <v>0</v>
      </c>
      <c r="H594" s="20">
        <v>0</v>
      </c>
      <c r="I594" s="15" t="s">
        <v>373</v>
      </c>
    </row>
    <row r="595" spans="1:9" s="2" customFormat="1" ht="13.4" customHeight="1" x14ac:dyDescent="0.35">
      <c r="B595" s="16"/>
      <c r="C595" s="17"/>
      <c r="D595" s="17"/>
      <c r="E595" s="17"/>
      <c r="F595" s="17"/>
      <c r="G595" s="17"/>
      <c r="H595" s="17"/>
      <c r="I595" s="17"/>
    </row>
    <row r="596" spans="1:9" s="2" customFormat="1" ht="13.4" customHeight="1" x14ac:dyDescent="0.35">
      <c r="A596" s="2">
        <v>600</v>
      </c>
      <c r="B596" s="11" t="s">
        <v>427</v>
      </c>
      <c r="C596" s="12"/>
      <c r="D596" s="13"/>
      <c r="E596" s="12" t="s">
        <v>428</v>
      </c>
      <c r="F596" s="18" t="s">
        <v>257</v>
      </c>
      <c r="G596" s="19">
        <v>0</v>
      </c>
      <c r="H596" s="20">
        <v>0</v>
      </c>
      <c r="I596" s="15" t="s">
        <v>373</v>
      </c>
    </row>
    <row r="597" spans="1:9" s="2" customFormat="1" ht="13.4" customHeight="1" x14ac:dyDescent="0.35">
      <c r="B597" s="16"/>
      <c r="C597" s="17"/>
      <c r="D597" s="17"/>
      <c r="E597" s="17"/>
      <c r="F597" s="17"/>
      <c r="G597" s="17"/>
      <c r="H597" s="17"/>
      <c r="I597" s="17"/>
    </row>
    <row r="598" spans="1:9" s="2" customFormat="1" ht="13.4" customHeight="1" x14ac:dyDescent="0.35">
      <c r="A598" s="2">
        <v>601</v>
      </c>
      <c r="B598" s="11" t="s">
        <v>429</v>
      </c>
      <c r="C598" s="12"/>
      <c r="D598" s="13"/>
      <c r="E598" s="12" t="s">
        <v>430</v>
      </c>
      <c r="F598" s="18" t="s">
        <v>257</v>
      </c>
      <c r="G598" s="19">
        <v>224</v>
      </c>
      <c r="H598" s="20">
        <v>0</v>
      </c>
      <c r="I598" s="15">
        <f>IF(F598 = CHAR(37), G598*H598/100,G598*H598)</f>
        <v>0</v>
      </c>
    </row>
    <row r="599" spans="1:9" s="2" customFormat="1" ht="13.4" customHeight="1" x14ac:dyDescent="0.35">
      <c r="B599" s="16"/>
      <c r="C599" s="17"/>
      <c r="D599" s="17"/>
      <c r="E599" s="17"/>
      <c r="F599" s="17"/>
      <c r="G599" s="17"/>
      <c r="H599" s="17"/>
      <c r="I599" s="17"/>
    </row>
    <row r="600" spans="1:9" s="2" customFormat="1" ht="13.4" customHeight="1" x14ac:dyDescent="0.35">
      <c r="A600" s="2">
        <v>602</v>
      </c>
      <c r="B600" s="11" t="s">
        <v>431</v>
      </c>
      <c r="C600" s="12"/>
      <c r="D600" s="13"/>
      <c r="E600" s="12" t="s">
        <v>432</v>
      </c>
      <c r="F600" s="18" t="s">
        <v>257</v>
      </c>
      <c r="G600" s="19">
        <v>0</v>
      </c>
      <c r="H600" s="20">
        <v>0</v>
      </c>
      <c r="I600" s="15" t="s">
        <v>373</v>
      </c>
    </row>
    <row r="601" spans="1:9" s="2" customFormat="1" ht="13.4" customHeight="1" x14ac:dyDescent="0.35">
      <c r="B601" s="16"/>
      <c r="C601" s="17"/>
      <c r="D601" s="17"/>
      <c r="E601" s="17"/>
      <c r="F601" s="17"/>
      <c r="G601" s="17"/>
      <c r="H601" s="17"/>
      <c r="I601" s="17"/>
    </row>
    <row r="602" spans="1:9" s="2" customFormat="1" ht="13.4" customHeight="1" x14ac:dyDescent="0.35">
      <c r="A602" s="2">
        <v>603</v>
      </c>
      <c r="B602" s="11" t="s">
        <v>433</v>
      </c>
      <c r="C602" s="12"/>
      <c r="D602" s="13"/>
      <c r="E602" s="12" t="s">
        <v>434</v>
      </c>
      <c r="F602" s="18" t="s">
        <v>257</v>
      </c>
      <c r="G602" s="19">
        <v>0</v>
      </c>
      <c r="H602" s="20">
        <v>0</v>
      </c>
      <c r="I602" s="15" t="s">
        <v>373</v>
      </c>
    </row>
    <row r="603" spans="1:9" s="2" customFormat="1" ht="13.4" customHeight="1" x14ac:dyDescent="0.35">
      <c r="B603" s="16"/>
      <c r="C603" s="17"/>
      <c r="D603" s="17"/>
      <c r="E603" s="17"/>
      <c r="F603" s="17"/>
      <c r="G603" s="17"/>
      <c r="H603" s="17"/>
      <c r="I603" s="17"/>
    </row>
    <row r="604" spans="1:9" s="2" customFormat="1" ht="26.75" customHeight="1" x14ac:dyDescent="0.35">
      <c r="A604" s="2">
        <v>604</v>
      </c>
      <c r="B604" s="11" t="s">
        <v>435</v>
      </c>
      <c r="C604" s="12"/>
      <c r="D604" s="13"/>
      <c r="E604" s="12" t="s">
        <v>436</v>
      </c>
      <c r="F604" s="18" t="s">
        <v>257</v>
      </c>
      <c r="G604" s="19">
        <v>0</v>
      </c>
      <c r="H604" s="20">
        <v>0</v>
      </c>
      <c r="I604" s="15" t="s">
        <v>373</v>
      </c>
    </row>
    <row r="605" spans="1:9" s="2" customFormat="1" ht="13.4" customHeight="1" x14ac:dyDescent="0.35">
      <c r="B605" s="16"/>
      <c r="C605" s="17"/>
      <c r="D605" s="17"/>
      <c r="E605" s="17"/>
      <c r="F605" s="17"/>
      <c r="G605" s="17"/>
      <c r="H605" s="17"/>
      <c r="I605" s="17"/>
    </row>
    <row r="606" spans="1:9" s="2" customFormat="1" ht="26.75" customHeight="1" x14ac:dyDescent="0.35">
      <c r="A606" s="2">
        <v>605</v>
      </c>
      <c r="B606" s="11" t="s">
        <v>437</v>
      </c>
      <c r="C606" s="12"/>
      <c r="D606" s="13"/>
      <c r="E606" s="12" t="s">
        <v>438</v>
      </c>
      <c r="F606" s="18" t="s">
        <v>257</v>
      </c>
      <c r="G606" s="19">
        <v>28</v>
      </c>
      <c r="H606" s="20">
        <v>0</v>
      </c>
      <c r="I606" s="15">
        <f>IF(F606 = CHAR(37), G606*H606/100,G606*H606)</f>
        <v>0</v>
      </c>
    </row>
    <row r="607" spans="1:9" s="2" customFormat="1" ht="13.4" customHeight="1" x14ac:dyDescent="0.35">
      <c r="B607" s="16"/>
      <c r="C607" s="17"/>
      <c r="D607" s="17"/>
      <c r="E607" s="17"/>
      <c r="F607" s="17"/>
      <c r="G607" s="17"/>
      <c r="H607" s="17"/>
      <c r="I607" s="17"/>
    </row>
    <row r="608" spans="1:9" s="2" customFormat="1" ht="26.75" customHeight="1" x14ac:dyDescent="0.35">
      <c r="A608" s="2">
        <v>606</v>
      </c>
      <c r="B608" s="11" t="s">
        <v>439</v>
      </c>
      <c r="C608" s="12"/>
      <c r="D608" s="13"/>
      <c r="E608" s="12" t="s">
        <v>440</v>
      </c>
      <c r="F608" s="18" t="s">
        <v>257</v>
      </c>
      <c r="G608" s="19">
        <v>0</v>
      </c>
      <c r="H608" s="20">
        <v>0</v>
      </c>
      <c r="I608" s="15" t="s">
        <v>373</v>
      </c>
    </row>
    <row r="609" spans="1:9" s="2" customFormat="1" ht="13.4" customHeight="1" x14ac:dyDescent="0.35">
      <c r="B609" s="16"/>
      <c r="C609" s="17"/>
      <c r="D609" s="17"/>
      <c r="E609" s="17"/>
      <c r="F609" s="17"/>
      <c r="G609" s="17"/>
      <c r="H609" s="17"/>
      <c r="I609" s="17"/>
    </row>
    <row r="610" spans="1:9" s="2" customFormat="1" ht="13.4" customHeight="1" x14ac:dyDescent="0.35">
      <c r="A610" s="2">
        <v>607</v>
      </c>
      <c r="B610" s="11" t="s">
        <v>441</v>
      </c>
      <c r="C610" s="12"/>
      <c r="D610" s="13"/>
      <c r="E610" s="12" t="s">
        <v>442</v>
      </c>
      <c r="F610" s="18" t="s">
        <v>257</v>
      </c>
      <c r="G610" s="19">
        <v>14</v>
      </c>
      <c r="H610" s="20">
        <v>0</v>
      </c>
      <c r="I610" s="15">
        <f>IF(F610 = CHAR(37), G610*H610/100,G610*H610)</f>
        <v>0</v>
      </c>
    </row>
    <row r="611" spans="1:9" s="2" customFormat="1" ht="13.4" customHeight="1" x14ac:dyDescent="0.35">
      <c r="B611" s="16"/>
      <c r="C611" s="17"/>
      <c r="D611" s="17"/>
      <c r="E611" s="17"/>
      <c r="F611" s="17"/>
      <c r="G611" s="17"/>
      <c r="H611" s="17"/>
      <c r="I611" s="17"/>
    </row>
    <row r="612" spans="1:9" s="2" customFormat="1" ht="13.4" customHeight="1" x14ac:dyDescent="0.35">
      <c r="A612" s="2">
        <v>608</v>
      </c>
      <c r="B612" s="11" t="s">
        <v>443</v>
      </c>
      <c r="C612" s="12"/>
      <c r="D612" s="13"/>
      <c r="E612" s="12" t="s">
        <v>444</v>
      </c>
      <c r="F612" s="18" t="s">
        <v>257</v>
      </c>
      <c r="G612" s="19">
        <v>0</v>
      </c>
      <c r="H612" s="20">
        <v>0</v>
      </c>
      <c r="I612" s="15" t="s">
        <v>373</v>
      </c>
    </row>
    <row r="613" spans="1:9" s="2" customFormat="1" ht="13.4" customHeight="1" x14ac:dyDescent="0.35">
      <c r="B613" s="16"/>
      <c r="C613" s="17"/>
      <c r="D613" s="17"/>
      <c r="E613" s="17"/>
      <c r="F613" s="17"/>
      <c r="G613" s="17"/>
      <c r="H613" s="17"/>
      <c r="I613" s="17"/>
    </row>
    <row r="614" spans="1:9" s="2" customFormat="1" ht="13.4" customHeight="1" x14ac:dyDescent="0.35">
      <c r="A614" s="2">
        <v>644</v>
      </c>
      <c r="B614" s="11" t="s">
        <v>445</v>
      </c>
      <c r="C614" s="12"/>
      <c r="D614" s="13"/>
      <c r="E614" s="12" t="s">
        <v>446</v>
      </c>
      <c r="F614" s="18" t="s">
        <v>257</v>
      </c>
      <c r="G614" s="19">
        <v>7</v>
      </c>
      <c r="H614" s="20">
        <v>0</v>
      </c>
      <c r="I614" s="15">
        <f>IF(F614 = CHAR(37), G614*H614/100,G614*H614)</f>
        <v>0</v>
      </c>
    </row>
    <row r="615" spans="1:9" s="2" customFormat="1" ht="13.4" customHeight="1" x14ac:dyDescent="0.35">
      <c r="B615" s="16"/>
      <c r="C615" s="17"/>
      <c r="D615" s="17"/>
      <c r="E615" s="17"/>
      <c r="F615" s="17"/>
      <c r="G615" s="17"/>
      <c r="H615" s="17"/>
      <c r="I615" s="17"/>
    </row>
    <row r="616" spans="1:9" s="2" customFormat="1" ht="13.4" customHeight="1" x14ac:dyDescent="0.35">
      <c r="A616" s="2">
        <v>609</v>
      </c>
      <c r="B616" s="11" t="s">
        <v>447</v>
      </c>
      <c r="C616" s="12"/>
      <c r="D616" s="13"/>
      <c r="E616" s="12" t="s">
        <v>448</v>
      </c>
      <c r="F616" s="18" t="s">
        <v>257</v>
      </c>
      <c r="G616" s="19">
        <v>0</v>
      </c>
      <c r="H616" s="20">
        <v>0</v>
      </c>
      <c r="I616" s="15" t="s">
        <v>373</v>
      </c>
    </row>
    <row r="617" spans="1:9" s="2" customFormat="1" ht="13.4" customHeight="1" x14ac:dyDescent="0.35">
      <c r="B617" s="16"/>
      <c r="C617" s="17"/>
      <c r="D617" s="17"/>
      <c r="E617" s="17"/>
      <c r="F617" s="17"/>
      <c r="G617" s="17"/>
      <c r="H617" s="17"/>
      <c r="I617" s="17"/>
    </row>
    <row r="618" spans="1:9" s="2" customFormat="1" ht="13.4" customHeight="1" x14ac:dyDescent="0.35">
      <c r="A618" s="2">
        <v>610</v>
      </c>
      <c r="B618" s="11" t="s">
        <v>449</v>
      </c>
      <c r="C618" s="12"/>
      <c r="D618" s="13"/>
      <c r="E618" s="12" t="s">
        <v>450</v>
      </c>
      <c r="F618" s="18" t="s">
        <v>257</v>
      </c>
      <c r="G618" s="19">
        <v>0</v>
      </c>
      <c r="H618" s="20">
        <v>0</v>
      </c>
      <c r="I618" s="15" t="s">
        <v>373</v>
      </c>
    </row>
    <row r="619" spans="1:9" s="2" customFormat="1" ht="13.4" customHeight="1" x14ac:dyDescent="0.35">
      <c r="B619" s="16"/>
      <c r="C619" s="17"/>
      <c r="D619" s="17"/>
      <c r="E619" s="17"/>
      <c r="F619" s="17"/>
      <c r="G619" s="17"/>
      <c r="H619" s="17"/>
      <c r="I619" s="17"/>
    </row>
    <row r="620" spans="1:9" s="2" customFormat="1" ht="13.4" customHeight="1" x14ac:dyDescent="0.35">
      <c r="A620" s="2">
        <v>611</v>
      </c>
      <c r="B620" s="11" t="s">
        <v>451</v>
      </c>
      <c r="C620" s="12"/>
      <c r="D620" s="13"/>
      <c r="E620" s="12" t="s">
        <v>452</v>
      </c>
      <c r="F620" s="18" t="s">
        <v>257</v>
      </c>
      <c r="G620" s="19">
        <v>0</v>
      </c>
      <c r="H620" s="20">
        <v>0</v>
      </c>
      <c r="I620" s="15" t="s">
        <v>373</v>
      </c>
    </row>
    <row r="621" spans="1:9" s="2" customFormat="1" ht="13.4" customHeight="1" x14ac:dyDescent="0.35">
      <c r="B621" s="16"/>
      <c r="C621" s="17"/>
      <c r="D621" s="17"/>
      <c r="E621" s="17"/>
      <c r="F621" s="17"/>
      <c r="G621" s="17"/>
      <c r="H621" s="17"/>
      <c r="I621" s="17"/>
    </row>
    <row r="622" spans="1:9" s="2" customFormat="1" ht="13.4" customHeight="1" x14ac:dyDescent="0.35">
      <c r="A622" s="2">
        <v>645</v>
      </c>
      <c r="B622" s="11" t="s">
        <v>453</v>
      </c>
      <c r="C622" s="12"/>
      <c r="D622" s="13"/>
      <c r="E622" s="12" t="s">
        <v>454</v>
      </c>
      <c r="F622" s="18" t="s">
        <v>257</v>
      </c>
      <c r="G622" s="19">
        <v>14</v>
      </c>
      <c r="H622" s="20">
        <v>0</v>
      </c>
      <c r="I622" s="15">
        <f>IF(F622 = CHAR(37), G622*H622/100,G622*H622)</f>
        <v>0</v>
      </c>
    </row>
    <row r="623" spans="1:9" s="2" customFormat="1" ht="13.4" customHeight="1" x14ac:dyDescent="0.35">
      <c r="B623" s="16"/>
      <c r="C623" s="17"/>
      <c r="D623" s="17"/>
      <c r="E623" s="17"/>
      <c r="F623" s="17"/>
      <c r="G623" s="17"/>
      <c r="H623" s="17"/>
      <c r="I623" s="17"/>
    </row>
    <row r="624" spans="1:9" s="2" customFormat="1" ht="13.4" customHeight="1" x14ac:dyDescent="0.35">
      <c r="A624" s="2">
        <v>612</v>
      </c>
      <c r="B624" s="11" t="s">
        <v>455</v>
      </c>
      <c r="C624" s="12"/>
      <c r="D624" s="13"/>
      <c r="E624" s="12" t="s">
        <v>456</v>
      </c>
      <c r="F624" s="18" t="s">
        <v>257</v>
      </c>
      <c r="G624" s="19">
        <v>0</v>
      </c>
      <c r="H624" s="20">
        <v>0</v>
      </c>
      <c r="I624" s="15" t="s">
        <v>373</v>
      </c>
    </row>
    <row r="625" spans="1:9" s="2" customFormat="1" ht="13.4" customHeight="1" x14ac:dyDescent="0.35">
      <c r="B625" s="16"/>
      <c r="C625" s="17"/>
      <c r="D625" s="17"/>
      <c r="E625" s="17"/>
      <c r="F625" s="17"/>
      <c r="G625" s="17"/>
      <c r="H625" s="17"/>
      <c r="I625" s="17"/>
    </row>
    <row r="626" spans="1:9" s="2" customFormat="1" ht="13.4" customHeight="1" x14ac:dyDescent="0.35">
      <c r="A626" s="2">
        <v>613</v>
      </c>
      <c r="B626" s="11" t="s">
        <v>457</v>
      </c>
      <c r="C626" s="12"/>
      <c r="D626" s="13"/>
      <c r="E626" s="12" t="s">
        <v>458</v>
      </c>
      <c r="F626" s="18" t="s">
        <v>257</v>
      </c>
      <c r="G626" s="19">
        <v>0</v>
      </c>
      <c r="H626" s="20">
        <v>0</v>
      </c>
      <c r="I626" s="15" t="s">
        <v>373</v>
      </c>
    </row>
    <row r="627" spans="1:9" s="2" customFormat="1" ht="13.4" customHeight="1" x14ac:dyDescent="0.35">
      <c r="B627" s="16"/>
      <c r="C627" s="17"/>
      <c r="D627" s="17"/>
      <c r="E627" s="17"/>
      <c r="F627" s="17"/>
      <c r="G627" s="17"/>
      <c r="H627" s="17"/>
      <c r="I627" s="17"/>
    </row>
    <row r="628" spans="1:9" s="2" customFormat="1" ht="13.4" customHeight="1" x14ac:dyDescent="0.35">
      <c r="A628" s="2">
        <v>614</v>
      </c>
      <c r="B628" s="11" t="s">
        <v>459</v>
      </c>
      <c r="C628" s="12"/>
      <c r="D628" s="13"/>
      <c r="E628" s="12" t="s">
        <v>460</v>
      </c>
      <c r="F628" s="18" t="s">
        <v>257</v>
      </c>
      <c r="G628" s="19">
        <v>0</v>
      </c>
      <c r="H628" s="20">
        <v>0</v>
      </c>
      <c r="I628" s="15" t="s">
        <v>373</v>
      </c>
    </row>
    <row r="629" spans="1:9" s="2" customFormat="1" ht="13.4" customHeight="1" x14ac:dyDescent="0.35">
      <c r="B629" s="16"/>
      <c r="C629" s="17"/>
      <c r="D629" s="17"/>
      <c r="E629" s="17"/>
      <c r="F629" s="17"/>
      <c r="G629" s="17"/>
      <c r="H629" s="17"/>
      <c r="I629" s="17"/>
    </row>
    <row r="630" spans="1:9" s="3" customFormat="1" ht="21.5" customHeight="1" x14ac:dyDescent="0.35">
      <c r="B630" s="21" t="s">
        <v>73</v>
      </c>
      <c r="C630" s="22"/>
      <c r="D630" s="23"/>
      <c r="E630" s="24"/>
      <c r="F630" s="25"/>
      <c r="G630" s="26"/>
      <c r="H630" s="26"/>
      <c r="I630" s="27">
        <f>SUM(I579:I629)</f>
        <v>1930000</v>
      </c>
    </row>
    <row r="631" spans="1:9" s="1" customFormat="1" ht="13.4" customHeight="1" x14ac:dyDescent="0.35">
      <c r="I631" s="8" t="s">
        <v>461</v>
      </c>
    </row>
    <row r="632" spans="1:9" s="1" customFormat="1" ht="13.5" x14ac:dyDescent="0.35">
      <c r="B632" s="5" t="s">
        <v>1</v>
      </c>
    </row>
    <row r="633" spans="1:9" s="1" customFormat="1" ht="13" x14ac:dyDescent="0.35">
      <c r="B633" s="6" t="s">
        <v>3</v>
      </c>
    </row>
    <row r="634" spans="1:9" s="1" customFormat="1" ht="13" x14ac:dyDescent="0.35">
      <c r="B634" s="7" t="s">
        <v>4</v>
      </c>
    </row>
    <row r="635" spans="1:9" s="1" customFormat="1" ht="13" x14ac:dyDescent="0.35">
      <c r="I635" s="8" t="s">
        <v>287</v>
      </c>
    </row>
    <row r="636" spans="1:9" s="2" customFormat="1" ht="30.15" customHeight="1" x14ac:dyDescent="0.35">
      <c r="B636" s="9" t="s">
        <v>6</v>
      </c>
      <c r="C636" s="9" t="s">
        <v>7</v>
      </c>
      <c r="D636" s="9" t="s">
        <v>8</v>
      </c>
      <c r="E636" s="9" t="s">
        <v>9</v>
      </c>
      <c r="F636" s="9" t="s">
        <v>10</v>
      </c>
      <c r="G636" s="9" t="s">
        <v>11</v>
      </c>
      <c r="H636" s="9" t="s">
        <v>12</v>
      </c>
      <c r="I636" s="10" t="s">
        <v>13</v>
      </c>
    </row>
    <row r="637" spans="1:9" s="3" customFormat="1" ht="21.5" customHeight="1" x14ac:dyDescent="0.35">
      <c r="B637" s="21" t="s">
        <v>75</v>
      </c>
      <c r="C637" s="22"/>
      <c r="D637" s="23"/>
      <c r="E637" s="24"/>
      <c r="F637" s="25"/>
      <c r="G637" s="26"/>
      <c r="H637" s="26"/>
      <c r="I637" s="27">
        <f>I630</f>
        <v>1930000</v>
      </c>
    </row>
    <row r="638" spans="1:9" s="2" customFormat="1" ht="13.4" customHeight="1" x14ac:dyDescent="0.35">
      <c r="A638" s="2">
        <v>615</v>
      </c>
      <c r="B638" s="11" t="s">
        <v>462</v>
      </c>
      <c r="C638" s="12"/>
      <c r="D638" s="13"/>
      <c r="E638" s="12" t="s">
        <v>463</v>
      </c>
      <c r="F638" s="18" t="s">
        <v>257</v>
      </c>
      <c r="G638" s="19">
        <v>0</v>
      </c>
      <c r="H638" s="20">
        <v>0</v>
      </c>
      <c r="I638" s="15" t="s">
        <v>373</v>
      </c>
    </row>
    <row r="639" spans="1:9" s="2" customFormat="1" ht="13.4" customHeight="1" x14ac:dyDescent="0.35">
      <c r="B639" s="16"/>
      <c r="C639" s="17"/>
      <c r="D639" s="17"/>
      <c r="E639" s="17"/>
      <c r="F639" s="17"/>
      <c r="G639" s="17"/>
      <c r="H639" s="17"/>
      <c r="I639" s="17"/>
    </row>
    <row r="640" spans="1:9" s="2" customFormat="1" ht="13.4" customHeight="1" x14ac:dyDescent="0.35">
      <c r="A640" s="2">
        <v>616</v>
      </c>
      <c r="B640" s="11" t="s">
        <v>464</v>
      </c>
      <c r="C640" s="12"/>
      <c r="D640" s="13"/>
      <c r="E640" s="12" t="s">
        <v>465</v>
      </c>
      <c r="F640" s="18" t="s">
        <v>257</v>
      </c>
      <c r="G640" s="19">
        <v>7</v>
      </c>
      <c r="H640" s="20">
        <v>0</v>
      </c>
      <c r="I640" s="15">
        <f>IF(F640 = CHAR(37), G640*H640/100,G640*H640)</f>
        <v>0</v>
      </c>
    </row>
    <row r="641" spans="1:9" s="2" customFormat="1" ht="13.4" customHeight="1" x14ac:dyDescent="0.35">
      <c r="B641" s="16"/>
      <c r="C641" s="17"/>
      <c r="D641" s="17"/>
      <c r="E641" s="17"/>
      <c r="F641" s="17"/>
      <c r="G641" s="17"/>
      <c r="H641" s="17"/>
      <c r="I641" s="17"/>
    </row>
    <row r="642" spans="1:9" s="2" customFormat="1" ht="13.4" customHeight="1" x14ac:dyDescent="0.35">
      <c r="A642" s="2">
        <v>617</v>
      </c>
      <c r="B642" s="11" t="s">
        <v>466</v>
      </c>
      <c r="C642" s="12"/>
      <c r="D642" s="13"/>
      <c r="E642" s="12" t="s">
        <v>467</v>
      </c>
      <c r="F642" s="18" t="s">
        <v>257</v>
      </c>
      <c r="G642" s="19">
        <v>0</v>
      </c>
      <c r="H642" s="20">
        <v>0</v>
      </c>
      <c r="I642" s="15" t="s">
        <v>373</v>
      </c>
    </row>
    <row r="643" spans="1:9" s="2" customFormat="1" ht="13.4" customHeight="1" x14ac:dyDescent="0.35">
      <c r="B643" s="16"/>
      <c r="C643" s="17"/>
      <c r="D643" s="17"/>
      <c r="E643" s="17"/>
      <c r="F643" s="17"/>
      <c r="G643" s="17"/>
      <c r="H643" s="17"/>
      <c r="I643" s="17"/>
    </row>
    <row r="644" spans="1:9" s="2" customFormat="1" ht="13.4" customHeight="1" x14ac:dyDescent="0.35">
      <c r="A644" s="2">
        <v>618</v>
      </c>
      <c r="B644" s="11" t="s">
        <v>468</v>
      </c>
      <c r="C644" s="12"/>
      <c r="D644" s="13"/>
      <c r="E644" s="12" t="s">
        <v>469</v>
      </c>
      <c r="F644" s="18" t="s">
        <v>257</v>
      </c>
      <c r="G644" s="19">
        <v>0</v>
      </c>
      <c r="H644" s="20">
        <v>0</v>
      </c>
      <c r="I644" s="15" t="s">
        <v>373</v>
      </c>
    </row>
    <row r="645" spans="1:9" s="2" customFormat="1" ht="13.4" customHeight="1" x14ac:dyDescent="0.35">
      <c r="B645" s="16"/>
      <c r="C645" s="17"/>
      <c r="D645" s="17"/>
      <c r="E645" s="17"/>
      <c r="F645" s="17"/>
      <c r="G645" s="17"/>
      <c r="H645" s="17"/>
      <c r="I645" s="17"/>
    </row>
    <row r="646" spans="1:9" s="2" customFormat="1" ht="13.4" customHeight="1" x14ac:dyDescent="0.35">
      <c r="A646" s="2">
        <v>619</v>
      </c>
      <c r="B646" s="11" t="s">
        <v>470</v>
      </c>
      <c r="C646" s="12"/>
      <c r="D646" s="13"/>
      <c r="E646" s="12" t="s">
        <v>471</v>
      </c>
      <c r="F646" s="18" t="s">
        <v>257</v>
      </c>
      <c r="G646" s="19">
        <v>1</v>
      </c>
      <c r="H646" s="20">
        <v>0</v>
      </c>
      <c r="I646" s="15" t="s">
        <v>373</v>
      </c>
    </row>
    <row r="647" spans="1:9" s="2" customFormat="1" ht="13.4" customHeight="1" x14ac:dyDescent="0.35">
      <c r="B647" s="16"/>
      <c r="C647" s="17"/>
      <c r="D647" s="17"/>
      <c r="E647" s="17"/>
      <c r="F647" s="17"/>
      <c r="G647" s="17"/>
      <c r="H647" s="17"/>
      <c r="I647" s="17"/>
    </row>
    <row r="648" spans="1:9" s="2" customFormat="1" ht="13.4" customHeight="1" x14ac:dyDescent="0.35">
      <c r="A648" s="2">
        <v>620</v>
      </c>
      <c r="B648" s="11" t="s">
        <v>472</v>
      </c>
      <c r="C648" s="12"/>
      <c r="D648" s="13"/>
      <c r="E648" s="12" t="s">
        <v>473</v>
      </c>
      <c r="F648" s="18" t="s">
        <v>257</v>
      </c>
      <c r="G648" s="19">
        <v>1</v>
      </c>
      <c r="H648" s="20">
        <v>0</v>
      </c>
      <c r="I648" s="15" t="s">
        <v>373</v>
      </c>
    </row>
    <row r="649" spans="1:9" s="2" customFormat="1" ht="13.4" customHeight="1" x14ac:dyDescent="0.35">
      <c r="B649" s="16"/>
      <c r="C649" s="17"/>
      <c r="D649" s="17"/>
      <c r="E649" s="17"/>
      <c r="F649" s="17"/>
      <c r="G649" s="17"/>
      <c r="H649" s="17"/>
      <c r="I649" s="17"/>
    </row>
    <row r="650" spans="1:9" s="2" customFormat="1" ht="13.4" customHeight="1" x14ac:dyDescent="0.35">
      <c r="A650" s="2">
        <v>646</v>
      </c>
      <c r="B650" s="11" t="s">
        <v>474</v>
      </c>
      <c r="C650" s="12"/>
      <c r="D650" s="13"/>
      <c r="E650" s="12" t="s">
        <v>475</v>
      </c>
      <c r="F650" s="18" t="s">
        <v>257</v>
      </c>
      <c r="G650" s="19">
        <v>1</v>
      </c>
      <c r="H650" s="20">
        <v>0</v>
      </c>
      <c r="I650" s="15" t="s">
        <v>373</v>
      </c>
    </row>
    <row r="651" spans="1:9" s="2" customFormat="1" ht="13.4" customHeight="1" x14ac:dyDescent="0.35">
      <c r="B651" s="16"/>
      <c r="C651" s="17"/>
      <c r="D651" s="17"/>
      <c r="E651" s="17"/>
      <c r="F651" s="17"/>
      <c r="G651" s="17"/>
      <c r="H651" s="17"/>
      <c r="I651" s="17"/>
    </row>
    <row r="652" spans="1:9" s="2" customFormat="1" ht="13.4" customHeight="1" x14ac:dyDescent="0.35">
      <c r="A652" s="2">
        <v>639</v>
      </c>
      <c r="B652" s="11" t="s">
        <v>476</v>
      </c>
      <c r="C652" s="12"/>
      <c r="D652" s="13"/>
      <c r="E652" s="12" t="s">
        <v>477</v>
      </c>
      <c r="F652" s="18" t="s">
        <v>257</v>
      </c>
      <c r="G652" s="19">
        <v>3</v>
      </c>
      <c r="H652" s="20">
        <v>0</v>
      </c>
      <c r="I652" s="15">
        <f>IF(F652 = CHAR(37), G652*H652/100,G652*H652)</f>
        <v>0</v>
      </c>
    </row>
    <row r="653" spans="1:9" s="2" customFormat="1" ht="13.4" customHeight="1" x14ac:dyDescent="0.35">
      <c r="B653" s="16"/>
      <c r="C653" s="17"/>
      <c r="D653" s="17"/>
      <c r="E653" s="17"/>
      <c r="F653" s="17"/>
      <c r="G653" s="17"/>
      <c r="H653" s="17"/>
      <c r="I653" s="17"/>
    </row>
    <row r="654" spans="1:9" s="2" customFormat="1" ht="13.4" customHeight="1" x14ac:dyDescent="0.35">
      <c r="A654" s="2">
        <v>694</v>
      </c>
      <c r="B654" s="11" t="s">
        <v>478</v>
      </c>
      <c r="C654" s="12"/>
      <c r="D654" s="13"/>
      <c r="E654" s="12" t="s">
        <v>479</v>
      </c>
      <c r="F654" s="18" t="s">
        <v>257</v>
      </c>
      <c r="G654" s="19">
        <v>4</v>
      </c>
      <c r="H654" s="20">
        <v>0</v>
      </c>
      <c r="I654" s="15">
        <f>IF(F654 = CHAR(37), G654*H654/100,G654*H654)</f>
        <v>0</v>
      </c>
    </row>
    <row r="655" spans="1:9" s="2" customFormat="1" ht="13.4" customHeight="1" x14ac:dyDescent="0.35">
      <c r="B655" s="16"/>
      <c r="C655" s="17"/>
      <c r="D655" s="17"/>
      <c r="E655" s="17"/>
      <c r="F655" s="17"/>
      <c r="G655" s="17"/>
      <c r="H655" s="17"/>
      <c r="I655" s="17"/>
    </row>
    <row r="656" spans="1:9" s="2" customFormat="1" ht="13.4" customHeight="1" x14ac:dyDescent="0.35">
      <c r="A656" s="2">
        <v>621</v>
      </c>
      <c r="B656" s="11" t="s">
        <v>480</v>
      </c>
      <c r="C656" s="12"/>
      <c r="D656" s="13"/>
      <c r="E656" s="12" t="s">
        <v>481</v>
      </c>
      <c r="F656" s="18" t="s">
        <v>257</v>
      </c>
      <c r="G656" s="19">
        <v>1</v>
      </c>
      <c r="H656" s="20">
        <v>0</v>
      </c>
      <c r="I656" s="15">
        <f>IF(F656 = CHAR(37), G656*H656/100,G656*H656)</f>
        <v>0</v>
      </c>
    </row>
    <row r="657" spans="1:9" s="2" customFormat="1" ht="13.4" customHeight="1" x14ac:dyDescent="0.35">
      <c r="B657" s="16"/>
      <c r="C657" s="17"/>
      <c r="D657" s="17"/>
      <c r="E657" s="17"/>
      <c r="F657" s="17"/>
      <c r="G657" s="17"/>
      <c r="H657" s="17"/>
      <c r="I657" s="17"/>
    </row>
    <row r="658" spans="1:9" s="2" customFormat="1" ht="13.4" customHeight="1" x14ac:dyDescent="0.35">
      <c r="A658" s="2">
        <v>624</v>
      </c>
      <c r="B658" s="11" t="s">
        <v>482</v>
      </c>
      <c r="C658" s="12"/>
      <c r="D658" s="13"/>
      <c r="E658" s="12" t="s">
        <v>483</v>
      </c>
      <c r="F658" s="18" t="s">
        <v>257</v>
      </c>
      <c r="G658" s="19">
        <v>11</v>
      </c>
      <c r="H658" s="20">
        <v>0</v>
      </c>
      <c r="I658" s="15">
        <f>IF(F658 = CHAR(37), G658*H658/100,G658*H658)</f>
        <v>0</v>
      </c>
    </row>
    <row r="659" spans="1:9" s="2" customFormat="1" ht="13.4" customHeight="1" x14ac:dyDescent="0.35">
      <c r="B659" s="16"/>
      <c r="C659" s="17"/>
      <c r="D659" s="17"/>
      <c r="E659" s="17"/>
      <c r="F659" s="17"/>
      <c r="G659" s="17"/>
      <c r="H659" s="17"/>
      <c r="I659" s="17"/>
    </row>
    <row r="660" spans="1:9" s="2" customFormat="1" ht="26.75" customHeight="1" x14ac:dyDescent="0.35">
      <c r="A660" s="2">
        <v>548</v>
      </c>
      <c r="B660" s="11" t="s">
        <v>484</v>
      </c>
      <c r="C660" s="12"/>
      <c r="D660" s="13"/>
      <c r="E660" s="12" t="s">
        <v>485</v>
      </c>
      <c r="F660" s="18" t="s">
        <v>257</v>
      </c>
      <c r="G660" s="19">
        <v>1</v>
      </c>
      <c r="H660" s="20">
        <v>0</v>
      </c>
      <c r="I660" s="15">
        <f>IF(F660 = CHAR(37), G660*H660/100,G660*H660)</f>
        <v>0</v>
      </c>
    </row>
    <row r="661" spans="1:9" s="2" customFormat="1" ht="13.4" customHeight="1" x14ac:dyDescent="0.35">
      <c r="B661" s="16"/>
      <c r="C661" s="17"/>
      <c r="D661" s="17"/>
      <c r="E661" s="17"/>
      <c r="F661" s="17"/>
      <c r="G661" s="17"/>
      <c r="H661" s="17"/>
      <c r="I661" s="17"/>
    </row>
    <row r="662" spans="1:9" s="2" customFormat="1" ht="26.75" customHeight="1" x14ac:dyDescent="0.35">
      <c r="A662" s="2">
        <v>626</v>
      </c>
      <c r="B662" s="11" t="s">
        <v>486</v>
      </c>
      <c r="C662" s="12"/>
      <c r="D662" s="13"/>
      <c r="E662" s="12" t="s">
        <v>487</v>
      </c>
      <c r="F662" s="18" t="s">
        <v>98</v>
      </c>
      <c r="G662" s="19">
        <v>200000</v>
      </c>
      <c r="H662" s="28">
        <v>1</v>
      </c>
      <c r="I662" s="15">
        <v>200000</v>
      </c>
    </row>
    <row r="663" spans="1:9" s="2" customFormat="1" ht="13.4" customHeight="1" x14ac:dyDescent="0.35">
      <c r="B663" s="16"/>
      <c r="C663" s="17"/>
      <c r="D663" s="17"/>
      <c r="E663" s="17"/>
      <c r="F663" s="17"/>
      <c r="G663" s="17"/>
      <c r="H663" s="17"/>
      <c r="I663" s="17"/>
    </row>
    <row r="664" spans="1:9" s="2" customFormat="1" ht="26.75" customHeight="1" x14ac:dyDescent="0.35">
      <c r="A664" s="2">
        <v>627</v>
      </c>
      <c r="B664" s="11" t="s">
        <v>488</v>
      </c>
      <c r="C664" s="12" t="s">
        <v>489</v>
      </c>
      <c r="D664" s="13"/>
      <c r="E664" s="12" t="s">
        <v>490</v>
      </c>
      <c r="F664" s="18"/>
      <c r="G664" s="19"/>
      <c r="H664" s="15"/>
      <c r="I664" s="15"/>
    </row>
    <row r="665" spans="1:9" s="2" customFormat="1" ht="13.4" customHeight="1" x14ac:dyDescent="0.35">
      <c r="B665" s="16"/>
      <c r="C665" s="17"/>
      <c r="D665" s="17"/>
      <c r="E665" s="17"/>
      <c r="F665" s="17"/>
      <c r="G665" s="17"/>
      <c r="H665" s="17"/>
      <c r="I665" s="17"/>
    </row>
    <row r="666" spans="1:9" s="2" customFormat="1" ht="26.75" customHeight="1" x14ac:dyDescent="0.35">
      <c r="A666" s="2">
        <v>628</v>
      </c>
      <c r="B666" s="11" t="s">
        <v>491</v>
      </c>
      <c r="C666" s="12"/>
      <c r="D666" s="13"/>
      <c r="E666" s="12" t="s">
        <v>492</v>
      </c>
      <c r="F666" s="18" t="s">
        <v>493</v>
      </c>
      <c r="G666" s="19">
        <v>300000</v>
      </c>
      <c r="H666" s="28">
        <v>1</v>
      </c>
      <c r="I666" s="15">
        <v>300000</v>
      </c>
    </row>
    <row r="667" spans="1:9" s="2" customFormat="1" ht="13.4" customHeight="1" x14ac:dyDescent="0.35">
      <c r="B667" s="16"/>
      <c r="C667" s="17"/>
      <c r="D667" s="17"/>
      <c r="E667" s="17"/>
      <c r="F667" s="17"/>
      <c r="G667" s="17"/>
      <c r="H667" s="17"/>
      <c r="I667" s="17"/>
    </row>
    <row r="668" spans="1:9" s="2" customFormat="1" ht="26.75" customHeight="1" x14ac:dyDescent="0.35">
      <c r="A668" s="2">
        <v>629</v>
      </c>
      <c r="B668" s="11" t="s">
        <v>494</v>
      </c>
      <c r="C668" s="12" t="s">
        <v>495</v>
      </c>
      <c r="D668" s="13"/>
      <c r="E668" s="12" t="s">
        <v>496</v>
      </c>
      <c r="F668" s="18" t="s">
        <v>257</v>
      </c>
      <c r="G668" s="19">
        <v>3</v>
      </c>
      <c r="H668" s="20">
        <v>0</v>
      </c>
      <c r="I668" s="15">
        <f>IF(F668 = CHAR(37), G668*H668/100,G668*H668)</f>
        <v>0</v>
      </c>
    </row>
    <row r="669" spans="1:9" s="2" customFormat="1" ht="13.4" customHeight="1" x14ac:dyDescent="0.35">
      <c r="B669" s="16"/>
      <c r="C669" s="17"/>
      <c r="D669" s="17"/>
      <c r="E669" s="17"/>
      <c r="F669" s="17"/>
      <c r="G669" s="17"/>
      <c r="H669" s="17"/>
      <c r="I669" s="17"/>
    </row>
    <row r="670" spans="1:9" s="2" customFormat="1" ht="53.4" customHeight="1" x14ac:dyDescent="0.35">
      <c r="A670" s="2">
        <v>630</v>
      </c>
      <c r="B670" s="11" t="s">
        <v>497</v>
      </c>
      <c r="C670" s="12" t="s">
        <v>498</v>
      </c>
      <c r="D670" s="13"/>
      <c r="E670" s="12" t="s">
        <v>499</v>
      </c>
      <c r="F670" s="18" t="s">
        <v>257</v>
      </c>
      <c r="G670" s="19">
        <v>1</v>
      </c>
      <c r="H670" s="20">
        <v>0</v>
      </c>
      <c r="I670" s="15">
        <f>IF(F670 = CHAR(37), G670*H670/100,G670*H670)</f>
        <v>0</v>
      </c>
    </row>
    <row r="671" spans="1:9" s="2" customFormat="1" ht="13.4" customHeight="1" x14ac:dyDescent="0.35">
      <c r="B671" s="16"/>
      <c r="C671" s="17"/>
      <c r="D671" s="17"/>
      <c r="E671" s="17"/>
      <c r="F671" s="17"/>
      <c r="G671" s="17"/>
      <c r="H671" s="17"/>
      <c r="I671" s="17"/>
    </row>
    <row r="672" spans="1:9" s="2" customFormat="1" ht="53.4" customHeight="1" x14ac:dyDescent="0.35">
      <c r="A672" s="2">
        <v>631</v>
      </c>
      <c r="B672" s="11" t="s">
        <v>500</v>
      </c>
      <c r="C672" s="12" t="s">
        <v>498</v>
      </c>
      <c r="D672" s="13"/>
      <c r="E672" s="12" t="s">
        <v>501</v>
      </c>
      <c r="F672" s="18" t="s">
        <v>257</v>
      </c>
      <c r="G672" s="19">
        <v>1</v>
      </c>
      <c r="H672" s="20">
        <v>0</v>
      </c>
      <c r="I672" s="15">
        <f>IF(F672 = CHAR(37), G672*H672/100,G672*H672)</f>
        <v>0</v>
      </c>
    </row>
    <row r="673" spans="1:9" s="2" customFormat="1" ht="13.4" customHeight="1" x14ac:dyDescent="0.35">
      <c r="B673" s="16"/>
      <c r="C673" s="17"/>
      <c r="D673" s="17"/>
      <c r="E673" s="17"/>
      <c r="F673" s="17"/>
      <c r="G673" s="17"/>
      <c r="H673" s="17"/>
      <c r="I673" s="17"/>
    </row>
    <row r="674" spans="1:9" s="2" customFormat="1" ht="53.4" customHeight="1" x14ac:dyDescent="0.35">
      <c r="A674" s="2">
        <v>632</v>
      </c>
      <c r="B674" s="11" t="s">
        <v>502</v>
      </c>
      <c r="C674" s="12" t="s">
        <v>498</v>
      </c>
      <c r="D674" s="13"/>
      <c r="E674" s="12" t="s">
        <v>503</v>
      </c>
      <c r="F674" s="18" t="s">
        <v>257</v>
      </c>
      <c r="G674" s="19">
        <v>2</v>
      </c>
      <c r="H674" s="20">
        <v>0</v>
      </c>
      <c r="I674" s="15">
        <f>IF(F674 = CHAR(37), G674*H674/100,G674*H674)</f>
        <v>0</v>
      </c>
    </row>
    <row r="675" spans="1:9" s="2" customFormat="1" ht="13.4" customHeight="1" x14ac:dyDescent="0.35">
      <c r="B675" s="16"/>
      <c r="C675" s="17"/>
      <c r="D675" s="17"/>
      <c r="E675" s="17"/>
      <c r="F675" s="17"/>
      <c r="G675" s="17"/>
      <c r="H675" s="17"/>
      <c r="I675" s="17"/>
    </row>
    <row r="676" spans="1:9" s="2" customFormat="1" ht="53.4" customHeight="1" x14ac:dyDescent="0.35">
      <c r="A676" s="2">
        <v>633</v>
      </c>
      <c r="B676" s="11" t="s">
        <v>504</v>
      </c>
      <c r="C676" s="12" t="s">
        <v>505</v>
      </c>
      <c r="D676" s="13"/>
      <c r="E676" s="12" t="s">
        <v>506</v>
      </c>
      <c r="F676" s="18" t="s">
        <v>257</v>
      </c>
      <c r="G676" s="19">
        <v>3</v>
      </c>
      <c r="H676" s="20">
        <v>0</v>
      </c>
      <c r="I676" s="15">
        <f>IF(F676 = CHAR(37), G676*H676/100,G676*H676)</f>
        <v>0</v>
      </c>
    </row>
    <row r="677" spans="1:9" s="3" customFormat="1" ht="21.5" customHeight="1" x14ac:dyDescent="0.35">
      <c r="B677" s="21" t="s">
        <v>73</v>
      </c>
      <c r="C677" s="22"/>
      <c r="D677" s="23"/>
      <c r="E677" s="24"/>
      <c r="F677" s="25"/>
      <c r="G677" s="26"/>
      <c r="H677" s="26"/>
      <c r="I677" s="27">
        <f>SUM(I637:I676)</f>
        <v>2430000</v>
      </c>
    </row>
    <row r="678" spans="1:9" s="1" customFormat="1" ht="13.4" customHeight="1" x14ac:dyDescent="0.35">
      <c r="I678" s="8" t="s">
        <v>507</v>
      </c>
    </row>
    <row r="679" spans="1:9" s="1" customFormat="1" ht="13.5" x14ac:dyDescent="0.35">
      <c r="B679" s="5" t="s">
        <v>1</v>
      </c>
    </row>
    <row r="680" spans="1:9" s="1" customFormat="1" ht="13" x14ac:dyDescent="0.35">
      <c r="B680" s="6" t="s">
        <v>3</v>
      </c>
    </row>
    <row r="681" spans="1:9" s="1" customFormat="1" ht="13" x14ac:dyDescent="0.35">
      <c r="B681" s="7" t="s">
        <v>4</v>
      </c>
    </row>
    <row r="682" spans="1:9" s="1" customFormat="1" ht="13" x14ac:dyDescent="0.35">
      <c r="I682" s="8" t="s">
        <v>287</v>
      </c>
    </row>
    <row r="683" spans="1:9" s="2" customFormat="1" ht="30.15" customHeight="1" x14ac:dyDescent="0.35">
      <c r="B683" s="9" t="s">
        <v>6</v>
      </c>
      <c r="C683" s="9" t="s">
        <v>7</v>
      </c>
      <c r="D683" s="9" t="s">
        <v>8</v>
      </c>
      <c r="E683" s="9" t="s">
        <v>9</v>
      </c>
      <c r="F683" s="9" t="s">
        <v>10</v>
      </c>
      <c r="G683" s="9" t="s">
        <v>11</v>
      </c>
      <c r="H683" s="9" t="s">
        <v>12</v>
      </c>
      <c r="I683" s="10" t="s">
        <v>13</v>
      </c>
    </row>
    <row r="684" spans="1:9" s="3" customFormat="1" ht="21.5" customHeight="1" x14ac:dyDescent="0.35">
      <c r="B684" s="21" t="s">
        <v>75</v>
      </c>
      <c r="C684" s="22"/>
      <c r="D684" s="23"/>
      <c r="E684" s="24"/>
      <c r="F684" s="25"/>
      <c r="G684" s="26"/>
      <c r="H684" s="26"/>
      <c r="I684" s="27">
        <f>I677</f>
        <v>2430000</v>
      </c>
    </row>
    <row r="685" spans="1:9" s="2" customFormat="1" ht="13.4" customHeight="1" x14ac:dyDescent="0.35">
      <c r="A685" s="2">
        <v>634</v>
      </c>
      <c r="B685" s="11"/>
      <c r="C685" s="12"/>
      <c r="D685" s="13"/>
      <c r="E685" s="12" t="s">
        <v>508</v>
      </c>
      <c r="F685" s="18"/>
      <c r="G685" s="19"/>
      <c r="H685" s="15"/>
      <c r="I685" s="15"/>
    </row>
    <row r="686" spans="1:9" s="2" customFormat="1" ht="13.4" customHeight="1" x14ac:dyDescent="0.35">
      <c r="B686" s="16"/>
      <c r="C686" s="17"/>
      <c r="D686" s="17"/>
      <c r="E686" s="17"/>
      <c r="F686" s="17"/>
      <c r="G686" s="17"/>
      <c r="H686" s="17"/>
      <c r="I686" s="17"/>
    </row>
    <row r="687" spans="1:9" s="2" customFormat="1" ht="13.4" customHeight="1" x14ac:dyDescent="0.35">
      <c r="A687" s="2">
        <v>635</v>
      </c>
      <c r="B687" s="11" t="s">
        <v>509</v>
      </c>
      <c r="C687" s="12"/>
      <c r="D687" s="13"/>
      <c r="E687" s="12" t="s">
        <v>510</v>
      </c>
      <c r="F687" s="18" t="s">
        <v>257</v>
      </c>
      <c r="G687" s="19">
        <v>6</v>
      </c>
      <c r="H687" s="20">
        <v>0</v>
      </c>
      <c r="I687" s="15">
        <f>IF(F687 = CHAR(37), G687*H687/100,G687*H687)</f>
        <v>0</v>
      </c>
    </row>
    <row r="688" spans="1:9" s="2" customFormat="1" ht="13.4" customHeight="1" x14ac:dyDescent="0.35">
      <c r="B688" s="16"/>
      <c r="C688" s="17"/>
      <c r="D688" s="17"/>
      <c r="E688" s="17"/>
      <c r="F688" s="17"/>
      <c r="G688" s="17"/>
      <c r="H688" s="17"/>
      <c r="I688" s="17"/>
    </row>
    <row r="689" spans="1:9" s="2" customFormat="1" ht="26.75" customHeight="1" x14ac:dyDescent="0.35">
      <c r="A689" s="2">
        <v>636</v>
      </c>
      <c r="B689" s="11" t="s">
        <v>511</v>
      </c>
      <c r="C689" s="12"/>
      <c r="D689" s="13"/>
      <c r="E689" s="12" t="s">
        <v>512</v>
      </c>
      <c r="F689" s="18" t="s">
        <v>257</v>
      </c>
      <c r="G689" s="19">
        <v>3</v>
      </c>
      <c r="H689" s="20">
        <v>0</v>
      </c>
      <c r="I689" s="15">
        <f>IF(F689 = CHAR(37), G689*H689/100,G689*H689)</f>
        <v>0</v>
      </c>
    </row>
    <row r="690" spans="1:9" s="2" customFormat="1" ht="13.4" customHeight="1" x14ac:dyDescent="0.35">
      <c r="B690" s="16"/>
      <c r="C690" s="17"/>
      <c r="D690" s="17"/>
      <c r="E690" s="17"/>
      <c r="F690" s="17"/>
      <c r="G690" s="17"/>
      <c r="H690" s="17"/>
      <c r="I690" s="17"/>
    </row>
    <row r="691" spans="1:9" s="2" customFormat="1" ht="26.75" customHeight="1" x14ac:dyDescent="0.35">
      <c r="A691" s="2">
        <v>637</v>
      </c>
      <c r="B691" s="11" t="s">
        <v>513</v>
      </c>
      <c r="C691" s="12"/>
      <c r="D691" s="13"/>
      <c r="E691" s="12" t="s">
        <v>514</v>
      </c>
      <c r="F691" s="18" t="s">
        <v>165</v>
      </c>
      <c r="G691" s="19">
        <v>50</v>
      </c>
      <c r="H691" s="20">
        <v>0</v>
      </c>
      <c r="I691" s="15">
        <f>IF(F691 = CHAR(37), G691*H691/100,G691*H691)</f>
        <v>0</v>
      </c>
    </row>
    <row r="692" spans="1:9" s="2" customFormat="1" ht="13.4" customHeight="1" x14ac:dyDescent="0.35">
      <c r="B692" s="16"/>
      <c r="C692" s="17"/>
      <c r="D692" s="17"/>
      <c r="E692" s="17"/>
      <c r="F692" s="17"/>
      <c r="G692" s="17"/>
      <c r="H692" s="17"/>
      <c r="I692" s="17"/>
    </row>
    <row r="693" spans="1:9" s="2" customFormat="1" ht="39.9" customHeight="1" x14ac:dyDescent="0.35">
      <c r="A693" s="2">
        <v>647</v>
      </c>
      <c r="B693" s="11"/>
      <c r="C693" s="12" t="s">
        <v>515</v>
      </c>
      <c r="D693" s="13" t="s">
        <v>31</v>
      </c>
      <c r="E693" s="12" t="s">
        <v>516</v>
      </c>
      <c r="F693" s="18"/>
      <c r="G693" s="19"/>
      <c r="H693" s="15"/>
      <c r="I693" s="15"/>
    </row>
    <row r="694" spans="1:9" s="2" customFormat="1" ht="13.4" customHeight="1" x14ac:dyDescent="0.35">
      <c r="B694" s="16"/>
      <c r="C694" s="17"/>
      <c r="D694" s="17"/>
      <c r="E694" s="17"/>
      <c r="F694" s="17"/>
      <c r="G694" s="17"/>
      <c r="H694" s="17"/>
      <c r="I694" s="17"/>
    </row>
    <row r="695" spans="1:9" s="2" customFormat="1" ht="13.4" customHeight="1" x14ac:dyDescent="0.35">
      <c r="A695" s="2">
        <v>649</v>
      </c>
      <c r="B695" s="11" t="s">
        <v>517</v>
      </c>
      <c r="C695" s="12"/>
      <c r="D695" s="13"/>
      <c r="E695" s="12" t="s">
        <v>518</v>
      </c>
      <c r="F695" s="18" t="s">
        <v>165</v>
      </c>
      <c r="G695" s="19">
        <v>4300</v>
      </c>
      <c r="H695" s="20">
        <v>0</v>
      </c>
      <c r="I695" s="15">
        <f>IF(F695 = CHAR(37), G695*H695/100,G695*H695)</f>
        <v>0</v>
      </c>
    </row>
    <row r="696" spans="1:9" s="2" customFormat="1" ht="13.4" customHeight="1" x14ac:dyDescent="0.35">
      <c r="B696" s="16"/>
      <c r="C696" s="17"/>
      <c r="D696" s="17"/>
      <c r="E696" s="17"/>
      <c r="F696" s="17"/>
      <c r="G696" s="17"/>
      <c r="H696" s="17"/>
      <c r="I696" s="17"/>
    </row>
    <row r="697" spans="1:9" s="2" customFormat="1" ht="53.4" customHeight="1" x14ac:dyDescent="0.35">
      <c r="A697" s="2">
        <v>952</v>
      </c>
      <c r="B697" s="11" t="s">
        <v>519</v>
      </c>
      <c r="C697" s="12"/>
      <c r="D697" s="13"/>
      <c r="E697" s="12" t="s">
        <v>520</v>
      </c>
      <c r="F697" s="18" t="s">
        <v>257</v>
      </c>
      <c r="G697" s="19">
        <v>86</v>
      </c>
      <c r="H697" s="20">
        <v>0</v>
      </c>
      <c r="I697" s="15">
        <f>IF(F697 = CHAR(37), G697*H697/100,G697*H697)</f>
        <v>0</v>
      </c>
    </row>
    <row r="698" spans="1:9" s="2" customFormat="1" ht="13.4" customHeight="1" x14ac:dyDescent="0.35">
      <c r="B698" s="16"/>
      <c r="C698" s="17"/>
      <c r="D698" s="17"/>
      <c r="E698" s="17"/>
      <c r="F698" s="17"/>
      <c r="G698" s="17"/>
      <c r="H698" s="17"/>
      <c r="I698" s="17"/>
    </row>
    <row r="699" spans="1:9" s="2" customFormat="1" ht="26.75" customHeight="1" x14ac:dyDescent="0.35">
      <c r="A699" s="2">
        <v>953</v>
      </c>
      <c r="B699" s="11" t="s">
        <v>521</v>
      </c>
      <c r="C699" s="12"/>
      <c r="D699" s="13"/>
      <c r="E699" s="12" t="s">
        <v>522</v>
      </c>
      <c r="F699" s="18" t="s">
        <v>98</v>
      </c>
      <c r="G699" s="19">
        <v>150000</v>
      </c>
      <c r="H699" s="28">
        <v>1</v>
      </c>
      <c r="I699" s="15">
        <v>150000</v>
      </c>
    </row>
    <row r="700" spans="1:9" s="2" customFormat="1" ht="13.4" customHeight="1" x14ac:dyDescent="0.35">
      <c r="B700" s="16"/>
      <c r="C700" s="17"/>
      <c r="D700" s="17"/>
      <c r="E700" s="17"/>
      <c r="F700" s="17"/>
      <c r="G700" s="17"/>
      <c r="H700" s="17"/>
      <c r="I700" s="17"/>
    </row>
    <row r="701" spans="1:9" s="2" customFormat="1" ht="13.4" customHeight="1" x14ac:dyDescent="0.35">
      <c r="A701" s="2">
        <v>692</v>
      </c>
      <c r="B701" s="11"/>
      <c r="C701" s="12"/>
      <c r="D701" s="13"/>
      <c r="E701" s="12" t="s">
        <v>523</v>
      </c>
      <c r="F701" s="18"/>
      <c r="G701" s="19"/>
      <c r="H701" s="15"/>
      <c r="I701" s="15"/>
    </row>
    <row r="702" spans="1:9" s="2" customFormat="1" ht="13.4" customHeight="1" x14ac:dyDescent="0.35">
      <c r="B702" s="16"/>
      <c r="C702" s="17"/>
      <c r="D702" s="17"/>
      <c r="E702" s="17"/>
      <c r="F702" s="17"/>
      <c r="G702" s="17"/>
      <c r="H702" s="17"/>
      <c r="I702" s="17"/>
    </row>
    <row r="703" spans="1:9" s="2" customFormat="1" ht="26.75" customHeight="1" x14ac:dyDescent="0.35">
      <c r="A703" s="2">
        <v>693</v>
      </c>
      <c r="B703" s="11" t="s">
        <v>524</v>
      </c>
      <c r="C703" s="12"/>
      <c r="D703" s="13"/>
      <c r="E703" s="12" t="s">
        <v>525</v>
      </c>
      <c r="F703" s="18" t="s">
        <v>98</v>
      </c>
      <c r="G703" s="19">
        <v>750000</v>
      </c>
      <c r="H703" s="28">
        <v>1</v>
      </c>
      <c r="I703" s="15">
        <v>750000</v>
      </c>
    </row>
    <row r="704" spans="1:9" s="2" customFormat="1" ht="13.4" customHeight="1" x14ac:dyDescent="0.35">
      <c r="B704" s="16"/>
      <c r="C704" s="17"/>
      <c r="D704" s="17"/>
      <c r="E704" s="17"/>
      <c r="F704" s="17"/>
      <c r="G704" s="17"/>
      <c r="H704" s="17"/>
      <c r="I704" s="17"/>
    </row>
    <row r="705" spans="1:9" s="2" customFormat="1" ht="13.4" customHeight="1" x14ac:dyDescent="0.35">
      <c r="A705" s="2">
        <v>950</v>
      </c>
      <c r="B705" s="11"/>
      <c r="C705" s="12"/>
      <c r="D705" s="13"/>
      <c r="E705" s="12" t="s">
        <v>526</v>
      </c>
      <c r="F705" s="18"/>
      <c r="G705" s="19"/>
      <c r="H705" s="15"/>
      <c r="I705" s="15"/>
    </row>
    <row r="706" spans="1:9" s="2" customFormat="1" ht="13.4" customHeight="1" x14ac:dyDescent="0.35">
      <c r="B706" s="16"/>
      <c r="C706" s="17"/>
      <c r="D706" s="17"/>
      <c r="E706" s="17"/>
      <c r="F706" s="17"/>
      <c r="G706" s="17"/>
      <c r="H706" s="17"/>
      <c r="I706" s="17"/>
    </row>
    <row r="707" spans="1:9" s="2" customFormat="1" ht="26.75" customHeight="1" x14ac:dyDescent="0.35">
      <c r="A707" s="2">
        <v>951</v>
      </c>
      <c r="B707" s="11" t="s">
        <v>527</v>
      </c>
      <c r="C707" s="12"/>
      <c r="D707" s="13"/>
      <c r="E707" s="12" t="s">
        <v>528</v>
      </c>
      <c r="F707" s="18" t="s">
        <v>98</v>
      </c>
      <c r="G707" s="19">
        <v>500000</v>
      </c>
      <c r="H707" s="28">
        <v>1</v>
      </c>
      <c r="I707" s="15">
        <v>500000</v>
      </c>
    </row>
    <row r="708" spans="1:9" s="2" customFormat="1" ht="13.4" customHeight="1" x14ac:dyDescent="0.35">
      <c r="B708" s="16"/>
      <c r="C708" s="17"/>
      <c r="D708" s="17"/>
      <c r="E708" s="17"/>
      <c r="F708" s="17"/>
      <c r="G708" s="17"/>
      <c r="H708" s="17"/>
      <c r="I708" s="17"/>
    </row>
    <row r="709" spans="1:9" s="2" customFormat="1" ht="13.4" customHeight="1" x14ac:dyDescent="0.35">
      <c r="B709" s="16"/>
      <c r="C709" s="17"/>
      <c r="D709" s="17"/>
      <c r="E709" s="17"/>
      <c r="F709" s="17"/>
      <c r="G709" s="17"/>
      <c r="H709" s="17"/>
      <c r="I709" s="17"/>
    </row>
    <row r="710" spans="1:9" s="2" customFormat="1" ht="13.4" customHeight="1" x14ac:dyDescent="0.35">
      <c r="B710" s="16"/>
      <c r="C710" s="17"/>
      <c r="D710" s="17"/>
      <c r="E710" s="17"/>
      <c r="F710" s="17"/>
      <c r="G710" s="17"/>
      <c r="H710" s="17"/>
      <c r="I710" s="17"/>
    </row>
    <row r="711" spans="1:9" s="2" customFormat="1" ht="13.4" customHeight="1" x14ac:dyDescent="0.35">
      <c r="B711" s="16"/>
      <c r="C711" s="17"/>
      <c r="D711" s="17"/>
      <c r="E711" s="17"/>
      <c r="F711" s="17"/>
      <c r="G711" s="17"/>
      <c r="H711" s="17"/>
      <c r="I711" s="17"/>
    </row>
    <row r="712" spans="1:9" s="2" customFormat="1" ht="13.4" customHeight="1" x14ac:dyDescent="0.35">
      <c r="B712" s="16"/>
      <c r="C712" s="17"/>
      <c r="D712" s="17"/>
      <c r="E712" s="17"/>
      <c r="F712" s="17"/>
      <c r="G712" s="17"/>
      <c r="H712" s="17"/>
      <c r="I712" s="17"/>
    </row>
    <row r="713" spans="1:9" s="2" customFormat="1" ht="13.4" customHeight="1" x14ac:dyDescent="0.35">
      <c r="B713" s="16"/>
      <c r="C713" s="17"/>
      <c r="D713" s="17"/>
      <c r="E713" s="17"/>
      <c r="F713" s="17"/>
      <c r="G713" s="17"/>
      <c r="H713" s="17"/>
      <c r="I713" s="17"/>
    </row>
    <row r="714" spans="1:9" s="2" customFormat="1" ht="13.4" customHeight="1" x14ac:dyDescent="0.35">
      <c r="B714" s="16"/>
      <c r="C714" s="17"/>
      <c r="D714" s="17"/>
      <c r="E714" s="17"/>
      <c r="F714" s="17"/>
      <c r="G714" s="17"/>
      <c r="H714" s="17"/>
      <c r="I714" s="17"/>
    </row>
    <row r="715" spans="1:9" s="2" customFormat="1" ht="13.4" customHeight="1" x14ac:dyDescent="0.35">
      <c r="B715" s="16"/>
      <c r="C715" s="17"/>
      <c r="D715" s="17"/>
      <c r="E715" s="17"/>
      <c r="F715" s="17"/>
      <c r="G715" s="17"/>
      <c r="H715" s="17"/>
      <c r="I715" s="17"/>
    </row>
    <row r="716" spans="1:9" s="2" customFormat="1" ht="13.4" customHeight="1" x14ac:dyDescent="0.35">
      <c r="B716" s="16"/>
      <c r="C716" s="17"/>
      <c r="D716" s="17"/>
      <c r="E716" s="17"/>
      <c r="F716" s="17"/>
      <c r="G716" s="17"/>
      <c r="H716" s="17"/>
      <c r="I716" s="17"/>
    </row>
    <row r="717" spans="1:9" s="2" customFormat="1" ht="13.4" customHeight="1" x14ac:dyDescent="0.35">
      <c r="B717" s="16"/>
      <c r="C717" s="17"/>
      <c r="D717" s="17"/>
      <c r="E717" s="17"/>
      <c r="F717" s="17"/>
      <c r="G717" s="17"/>
      <c r="H717" s="17"/>
      <c r="I717" s="17"/>
    </row>
    <row r="718" spans="1:9" s="2" customFormat="1" ht="13.4" customHeight="1" x14ac:dyDescent="0.35">
      <c r="B718" s="16"/>
      <c r="C718" s="17"/>
      <c r="D718" s="17"/>
      <c r="E718" s="17"/>
      <c r="F718" s="17"/>
      <c r="G718" s="17"/>
      <c r="H718" s="17"/>
      <c r="I718" s="17"/>
    </row>
    <row r="719" spans="1:9" s="2" customFormat="1" ht="13.4" customHeight="1" x14ac:dyDescent="0.35">
      <c r="B719" s="16"/>
      <c r="C719" s="17"/>
      <c r="D719" s="17"/>
      <c r="E719" s="17"/>
      <c r="F719" s="17"/>
      <c r="G719" s="17"/>
      <c r="H719" s="17"/>
      <c r="I719" s="17"/>
    </row>
    <row r="720" spans="1:9" s="2" customFormat="1" ht="13.4" customHeight="1" x14ac:dyDescent="0.35">
      <c r="B720" s="16"/>
      <c r="C720" s="17"/>
      <c r="D720" s="17"/>
      <c r="E720" s="17"/>
      <c r="F720" s="17"/>
      <c r="G720" s="17"/>
      <c r="H720" s="17"/>
      <c r="I720" s="17"/>
    </row>
    <row r="721" spans="2:9" s="2" customFormat="1" ht="13.4" customHeight="1" x14ac:dyDescent="0.35">
      <c r="B721" s="16"/>
      <c r="C721" s="17"/>
      <c r="D721" s="17"/>
      <c r="E721" s="17"/>
      <c r="F721" s="17"/>
      <c r="G721" s="17"/>
      <c r="H721" s="17"/>
      <c r="I721" s="17"/>
    </row>
    <row r="722" spans="2:9" s="2" customFormat="1" ht="13.4" customHeight="1" x14ac:dyDescent="0.35">
      <c r="B722" s="16"/>
      <c r="C722" s="17"/>
      <c r="D722" s="17"/>
      <c r="E722" s="17"/>
      <c r="F722" s="17"/>
      <c r="G722" s="17"/>
      <c r="H722" s="17"/>
      <c r="I722" s="17"/>
    </row>
    <row r="723" spans="2:9" s="2" customFormat="1" ht="13.4" customHeight="1" x14ac:dyDescent="0.35">
      <c r="B723" s="16"/>
      <c r="C723" s="17"/>
      <c r="D723" s="17"/>
      <c r="E723" s="17"/>
      <c r="F723" s="17"/>
      <c r="G723" s="17"/>
      <c r="H723" s="17"/>
      <c r="I723" s="17"/>
    </row>
    <row r="724" spans="2:9" s="2" customFormat="1" ht="13.4" customHeight="1" x14ac:dyDescent="0.35">
      <c r="B724" s="16"/>
      <c r="C724" s="17"/>
      <c r="D724" s="17"/>
      <c r="E724" s="17"/>
      <c r="F724" s="17"/>
      <c r="G724" s="17"/>
      <c r="H724" s="17"/>
      <c r="I724" s="17"/>
    </row>
    <row r="725" spans="2:9" s="2" customFormat="1" ht="13.4" customHeight="1" x14ac:dyDescent="0.35">
      <c r="B725" s="16"/>
      <c r="C725" s="17"/>
      <c r="D725" s="17"/>
      <c r="E725" s="17"/>
      <c r="F725" s="17"/>
      <c r="G725" s="17"/>
      <c r="H725" s="17"/>
      <c r="I725" s="17"/>
    </row>
    <row r="726" spans="2:9" s="2" customFormat="1" ht="13.4" customHeight="1" x14ac:dyDescent="0.35">
      <c r="B726" s="16"/>
      <c r="C726" s="17"/>
      <c r="D726" s="17"/>
      <c r="E726" s="17"/>
      <c r="F726" s="17"/>
      <c r="G726" s="17"/>
      <c r="H726" s="17"/>
      <c r="I726" s="17"/>
    </row>
    <row r="727" spans="2:9" s="2" customFormat="1" ht="13.4" customHeight="1" x14ac:dyDescent="0.35">
      <c r="B727" s="16"/>
      <c r="C727" s="17"/>
      <c r="D727" s="17"/>
      <c r="E727" s="17"/>
      <c r="F727" s="17"/>
      <c r="G727" s="17"/>
      <c r="H727" s="17"/>
      <c r="I727" s="17"/>
    </row>
    <row r="728" spans="2:9" s="2" customFormat="1" ht="13.4" customHeight="1" x14ac:dyDescent="0.35">
      <c r="B728" s="16"/>
      <c r="C728" s="17"/>
      <c r="D728" s="17"/>
      <c r="E728" s="17"/>
      <c r="F728" s="17"/>
      <c r="G728" s="17"/>
      <c r="H728" s="17"/>
      <c r="I728" s="17"/>
    </row>
    <row r="729" spans="2:9" s="2" customFormat="1" ht="13.4" customHeight="1" x14ac:dyDescent="0.35">
      <c r="B729" s="16"/>
      <c r="C729" s="17"/>
      <c r="D729" s="17"/>
      <c r="E729" s="17"/>
      <c r="F729" s="17"/>
      <c r="G729" s="17"/>
      <c r="H729" s="17"/>
      <c r="I729" s="17"/>
    </row>
    <row r="730" spans="2:9" s="2" customFormat="1" ht="13.4" customHeight="1" x14ac:dyDescent="0.35">
      <c r="B730" s="16"/>
      <c r="C730" s="17"/>
      <c r="D730" s="17"/>
      <c r="E730" s="17"/>
      <c r="F730" s="17"/>
      <c r="G730" s="17"/>
      <c r="H730" s="17"/>
      <c r="I730" s="17"/>
    </row>
    <row r="731" spans="2:9" s="3" customFormat="1" ht="21.5" customHeight="1" x14ac:dyDescent="0.35">
      <c r="B731" s="21" t="s">
        <v>143</v>
      </c>
      <c r="C731" s="22"/>
      <c r="D731" s="23"/>
      <c r="E731" s="24"/>
      <c r="F731" s="25"/>
      <c r="G731" s="26"/>
      <c r="H731" s="26"/>
      <c r="I731" s="27">
        <f>SUM(I684:I730)</f>
        <v>3830000</v>
      </c>
    </row>
    <row r="732" spans="2:9" s="1" customFormat="1" ht="13.4" customHeight="1" x14ac:dyDescent="0.35">
      <c r="I732" s="8" t="s">
        <v>529</v>
      </c>
    </row>
    <row r="733" spans="2:9" s="1" customFormat="1" ht="13.5" x14ac:dyDescent="0.35">
      <c r="B733" s="5" t="s">
        <v>1</v>
      </c>
    </row>
    <row r="734" spans="2:9" s="1" customFormat="1" ht="13" x14ac:dyDescent="0.35">
      <c r="B734" s="6" t="s">
        <v>3</v>
      </c>
    </row>
    <row r="735" spans="2:9" s="1" customFormat="1" ht="13" x14ac:dyDescent="0.35">
      <c r="B735" s="7" t="s">
        <v>4</v>
      </c>
    </row>
    <row r="736" spans="2:9" s="1" customFormat="1" ht="13" x14ac:dyDescent="0.35">
      <c r="E736" s="31" t="s">
        <v>530</v>
      </c>
    </row>
    <row r="737" spans="2:9" s="2" customFormat="1" ht="15.65" customHeight="1" x14ac:dyDescent="0.35">
      <c r="B737" s="32" t="s">
        <v>531</v>
      </c>
      <c r="C737" s="32" t="s">
        <v>532</v>
      </c>
      <c r="D737" s="32" t="s">
        <v>531</v>
      </c>
      <c r="E737" s="32" t="s">
        <v>9</v>
      </c>
      <c r="F737" s="32"/>
      <c r="G737" s="32"/>
      <c r="H737" s="32"/>
      <c r="I737" s="32" t="s">
        <v>13</v>
      </c>
    </row>
    <row r="738" spans="2:9" s="2" customFormat="1" ht="13.4" customHeight="1" x14ac:dyDescent="0.35">
      <c r="B738" s="33"/>
      <c r="C738" s="34" t="s">
        <v>14</v>
      </c>
      <c r="D738" s="33"/>
      <c r="E738" s="34" t="s">
        <v>533</v>
      </c>
      <c r="F738" s="33"/>
      <c r="G738" s="33"/>
      <c r="H738" s="33"/>
      <c r="I738" s="35">
        <f>I162</f>
        <v>585000</v>
      </c>
    </row>
    <row r="739" spans="2:9" s="2" customFormat="1" ht="13.4" customHeight="1" x14ac:dyDescent="0.35"/>
    <row r="740" spans="2:9" s="2" customFormat="1" ht="13.4" customHeight="1" x14ac:dyDescent="0.35">
      <c r="B740" s="33"/>
      <c r="C740" s="34" t="s">
        <v>146</v>
      </c>
      <c r="D740" s="33"/>
      <c r="E740" s="34" t="s">
        <v>145</v>
      </c>
      <c r="F740" s="33"/>
      <c r="G740" s="33"/>
      <c r="H740" s="33"/>
      <c r="I740" s="35">
        <f>I224</f>
        <v>0</v>
      </c>
    </row>
    <row r="741" spans="2:9" s="2" customFormat="1" ht="13.4" customHeight="1" x14ac:dyDescent="0.35"/>
    <row r="742" spans="2:9" s="2" customFormat="1" ht="13.4" customHeight="1" x14ac:dyDescent="0.35">
      <c r="B742" s="33"/>
      <c r="C742" s="34" t="s">
        <v>170</v>
      </c>
      <c r="D742" s="33"/>
      <c r="E742" s="34" t="s">
        <v>169</v>
      </c>
      <c r="F742" s="33"/>
      <c r="G742" s="33"/>
      <c r="H742" s="33"/>
      <c r="I742" s="35">
        <f>I282</f>
        <v>0</v>
      </c>
    </row>
    <row r="743" spans="2:9" s="2" customFormat="1" ht="13.4" customHeight="1" x14ac:dyDescent="0.35"/>
    <row r="744" spans="2:9" s="2" customFormat="1" ht="13.4" customHeight="1" x14ac:dyDescent="0.35">
      <c r="B744" s="33"/>
      <c r="C744" s="34" t="s">
        <v>204</v>
      </c>
      <c r="D744" s="33"/>
      <c r="E744" s="34" t="s">
        <v>206</v>
      </c>
      <c r="F744" s="33"/>
      <c r="G744" s="33"/>
      <c r="H744" s="33"/>
      <c r="I744" s="35">
        <f>I340</f>
        <v>0</v>
      </c>
    </row>
    <row r="745" spans="2:9" s="2" customFormat="1" ht="13.4" customHeight="1" x14ac:dyDescent="0.35"/>
    <row r="746" spans="2:9" s="2" customFormat="1" ht="13.4" customHeight="1" x14ac:dyDescent="0.35">
      <c r="B746" s="33"/>
      <c r="C746" s="34" t="s">
        <v>231</v>
      </c>
      <c r="D746" s="33"/>
      <c r="E746" s="34" t="s">
        <v>534</v>
      </c>
      <c r="F746" s="33"/>
      <c r="G746" s="33"/>
      <c r="H746" s="33"/>
      <c r="I746" s="35">
        <f>I434</f>
        <v>190000</v>
      </c>
    </row>
    <row r="747" spans="2:9" s="2" customFormat="1" ht="13.4" customHeight="1" x14ac:dyDescent="0.35"/>
    <row r="748" spans="2:9" s="2" customFormat="1" ht="13.4" customHeight="1" x14ac:dyDescent="0.35">
      <c r="B748" s="33"/>
      <c r="C748" s="34" t="s">
        <v>288</v>
      </c>
      <c r="D748" s="33"/>
      <c r="E748" s="34" t="s">
        <v>535</v>
      </c>
      <c r="F748" s="33"/>
      <c r="G748" s="33"/>
      <c r="H748" s="33"/>
      <c r="I748" s="35">
        <f>I731</f>
        <v>3830000</v>
      </c>
    </row>
    <row r="749" spans="2:9" s="2" customFormat="1" ht="13.4" customHeight="1" x14ac:dyDescent="0.35"/>
    <row r="750" spans="2:9" s="2" customFormat="1" ht="14" customHeight="1" x14ac:dyDescent="0.35">
      <c r="B750" s="33"/>
      <c r="C750" s="33"/>
      <c r="D750" s="33"/>
      <c r="E750" s="34" t="s">
        <v>536</v>
      </c>
      <c r="F750" s="33"/>
      <c r="G750" s="33"/>
      <c r="H750" s="33"/>
      <c r="I750" s="36">
        <f>SUM(I738:I749)</f>
        <v>4605000</v>
      </c>
    </row>
    <row r="751" spans="2:9" s="2" customFormat="1" ht="13.4" customHeight="1" x14ac:dyDescent="0.35"/>
    <row r="752" spans="2:9" s="2" customFormat="1" ht="13.4" customHeight="1" x14ac:dyDescent="0.35">
      <c r="B752" s="33"/>
      <c r="C752" s="34" t="s">
        <v>14</v>
      </c>
      <c r="D752" s="33"/>
      <c r="E752" s="34" t="s">
        <v>537</v>
      </c>
      <c r="F752" s="33"/>
      <c r="G752" s="33"/>
      <c r="H752" s="33"/>
      <c r="I752" s="35">
        <f>I750*10/100</f>
        <v>460500</v>
      </c>
    </row>
    <row r="753" spans="2:9" s="2" customFormat="1" ht="14" customHeight="1" x14ac:dyDescent="0.35">
      <c r="B753" s="33"/>
      <c r="C753" s="33"/>
      <c r="D753" s="33"/>
      <c r="E753" s="34" t="s">
        <v>536</v>
      </c>
      <c r="F753" s="33"/>
      <c r="G753" s="33"/>
      <c r="H753" s="33"/>
      <c r="I753" s="36">
        <f>SUM(I750:I752)</f>
        <v>5065500</v>
      </c>
    </row>
    <row r="754" spans="2:9" s="2" customFormat="1" ht="13.4" customHeight="1" x14ac:dyDescent="0.35"/>
    <row r="755" spans="2:9" s="2" customFormat="1" ht="13.4" customHeight="1" x14ac:dyDescent="0.35">
      <c r="B755" s="33"/>
      <c r="C755" s="34" t="s">
        <v>146</v>
      </c>
      <c r="D755" s="33"/>
      <c r="E755" s="34" t="s">
        <v>538</v>
      </c>
      <c r="F755" s="33"/>
      <c r="G755" s="33"/>
      <c r="H755" s="33"/>
      <c r="I755" s="35">
        <f>15</f>
        <v>15</v>
      </c>
    </row>
    <row r="756" spans="2:9" s="3" customFormat="1" ht="21.5" customHeight="1" x14ac:dyDescent="0.35">
      <c r="B756" s="37"/>
      <c r="C756" s="38" t="s">
        <v>539</v>
      </c>
      <c r="D756" s="38"/>
      <c r="E756" s="39" t="s">
        <v>539</v>
      </c>
      <c r="F756" s="37"/>
      <c r="G756" s="37"/>
      <c r="H756" s="37"/>
      <c r="I756" s="40">
        <f>SUM(I753:I755)</f>
        <v>5065515</v>
      </c>
    </row>
    <row r="757" spans="2:9" s="2" customFormat="1" ht="13.4" customHeight="1" x14ac:dyDescent="0.35"/>
    <row r="758" spans="2:9" s="2" customFormat="1" ht="13.4" customHeight="1" x14ac:dyDescent="0.35"/>
    <row r="759" spans="2:9" s="2" customFormat="1" ht="13.4" customHeight="1" x14ac:dyDescent="0.35"/>
    <row r="760" spans="2:9" s="2" customFormat="1" ht="13.4" customHeight="1" x14ac:dyDescent="0.35"/>
    <row r="761" spans="2:9" s="2" customFormat="1" ht="13.4" customHeight="1" x14ac:dyDescent="0.35"/>
    <row r="762" spans="2:9" s="2" customFormat="1" ht="13.4" customHeight="1" x14ac:dyDescent="0.35"/>
    <row r="763" spans="2:9" s="2" customFormat="1" ht="13.4" customHeight="1" x14ac:dyDescent="0.35"/>
    <row r="764" spans="2:9" s="2" customFormat="1" ht="13.4" customHeight="1" x14ac:dyDescent="0.35"/>
    <row r="765" spans="2:9" s="2" customFormat="1" ht="13.4" customHeight="1" x14ac:dyDescent="0.35"/>
    <row r="766" spans="2:9" s="2" customFormat="1" ht="13.4" customHeight="1" x14ac:dyDescent="0.35"/>
    <row r="767" spans="2:9" s="2" customFormat="1" ht="13.4" customHeight="1" x14ac:dyDescent="0.35"/>
    <row r="768" spans="2:9" s="2" customFormat="1" ht="13.4" customHeight="1" x14ac:dyDescent="0.35"/>
    <row r="769" s="2" customFormat="1" ht="13.4" customHeight="1" x14ac:dyDescent="0.35"/>
    <row r="770" s="2" customFormat="1" ht="13.4" customHeight="1" x14ac:dyDescent="0.35"/>
    <row r="771" s="2" customFormat="1" ht="13.4" customHeight="1" x14ac:dyDescent="0.35"/>
    <row r="772" s="2" customFormat="1" ht="13.4" customHeight="1" x14ac:dyDescent="0.35"/>
    <row r="773" s="2" customFormat="1" ht="13.4" customHeight="1" x14ac:dyDescent="0.35"/>
    <row r="774" s="2" customFormat="1" ht="13.4" customHeight="1" x14ac:dyDescent="0.35"/>
    <row r="775" s="2" customFormat="1" ht="13.4" customHeight="1" x14ac:dyDescent="0.35"/>
    <row r="776" s="2" customFormat="1" ht="13.4" customHeight="1" x14ac:dyDescent="0.35"/>
    <row r="777" s="2" customFormat="1" ht="13.4" customHeight="1" x14ac:dyDescent="0.35"/>
    <row r="778" s="2" customFormat="1" ht="13.4" customHeight="1" x14ac:dyDescent="0.35"/>
    <row r="779" s="2" customFormat="1" ht="13.4" customHeight="1" x14ac:dyDescent="0.35"/>
    <row r="780" s="2" customFormat="1" ht="13.4" customHeight="1" x14ac:dyDescent="0.35"/>
    <row r="781" s="2" customFormat="1" ht="13.4" customHeight="1" x14ac:dyDescent="0.35"/>
    <row r="782" s="2" customFormat="1" ht="13.4" customHeight="1" x14ac:dyDescent="0.35"/>
    <row r="783" s="2" customFormat="1" ht="13.4" customHeight="1" x14ac:dyDescent="0.35"/>
    <row r="784" s="2" customFormat="1" ht="13.4" customHeight="1" x14ac:dyDescent="0.35"/>
    <row r="785" spans="9:9" s="2" customFormat="1" ht="13.4" customHeight="1" x14ac:dyDescent="0.35"/>
    <row r="786" spans="9:9" s="2" customFormat="1" ht="13.4" customHeight="1" x14ac:dyDescent="0.35"/>
    <row r="787" spans="9:9" s="2" customFormat="1" ht="13.4" customHeight="1" x14ac:dyDescent="0.35"/>
    <row r="788" spans="9:9" s="2" customFormat="1" ht="13.4" customHeight="1" x14ac:dyDescent="0.35"/>
    <row r="789" spans="9:9" s="2" customFormat="1" ht="13.4" customHeight="1" x14ac:dyDescent="0.35"/>
    <row r="790" spans="9:9" s="2" customFormat="1" ht="13.4" customHeight="1" x14ac:dyDescent="0.35"/>
    <row r="791" spans="9:9" s="2" customFormat="1" ht="13.4" customHeight="1" x14ac:dyDescent="0.35"/>
    <row r="792" spans="9:9" s="2" customFormat="1" ht="13.4" customHeight="1" x14ac:dyDescent="0.35"/>
    <row r="793" spans="9:9" s="2" customFormat="1" ht="13.4" customHeight="1" x14ac:dyDescent="0.35"/>
    <row r="794" spans="9:9" s="2" customFormat="1" ht="13.4" customHeight="1" x14ac:dyDescent="0.35"/>
    <row r="795" spans="9:9" s="2" customFormat="1" ht="13.4" customHeight="1" x14ac:dyDescent="0.35"/>
    <row r="796" spans="9:9" s="1" customFormat="1" ht="13.4" customHeight="1" x14ac:dyDescent="0.35">
      <c r="I796" s="8" t="s">
        <v>540</v>
      </c>
    </row>
  </sheetData>
  <pageMargins left="0.59027779999999996" right="0.39374999999999999" top="0.39374999999999999" bottom="0.47222219999999998" header="0.3" footer="0.3"/>
  <pageSetup paperSize="9" orientation="portrait"/>
  <rowBreaks count="15" manualBreakCount="15">
    <brk id="57" man="1"/>
    <brk id="110" man="1"/>
    <brk id="163" man="1"/>
    <brk id="225" man="1"/>
    <brk id="283" man="1"/>
    <brk id="341" man="1"/>
    <brk id="382" man="1"/>
    <brk id="435" man="1"/>
    <brk id="477" man="1"/>
    <brk id="521" man="1"/>
    <brk id="573" man="1"/>
    <brk id="631" man="1"/>
    <brk id="678" man="1"/>
    <brk id="732" man="1"/>
    <brk id="796" man="1"/>
  </rowBreaks>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42F2AE77422A4CB2E242CEE3167042" ma:contentTypeVersion="18" ma:contentTypeDescription="Create a new document." ma:contentTypeScope="" ma:versionID="a1fe7bba976deddf5697cf8097d58189">
  <xsd:schema xmlns:xsd="http://www.w3.org/2001/XMLSchema" xmlns:xs="http://www.w3.org/2001/XMLSchema" xmlns:p="http://schemas.microsoft.com/office/2006/metadata/properties" xmlns:ns2="19f25af6-fca2-4e23-a58e-5f8474dd666a" xmlns:ns3="fa05540d-9f81-4f15-bf2a-27e62912eefc" targetNamespace="http://schemas.microsoft.com/office/2006/metadata/properties" ma:root="true" ma:fieldsID="d6aa7df82ac2f35f30fc8ca0745a7958" ns2:_="" ns3:_="">
    <xsd:import namespace="19f25af6-fca2-4e23-a58e-5f8474dd666a"/>
    <xsd:import namespace="fa05540d-9f81-4f15-bf2a-27e62912eef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f25af6-fca2-4e23-a58e-5f8474dd666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5758a45-4291-4393-a8e6-5105b99f5ed0}" ma:internalName="TaxCatchAll" ma:showField="CatchAllData" ma:web="19f25af6-fca2-4e23-a58e-5f8474dd666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a05540d-9f81-4f15-bf2a-27e62912eef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9f25af6-fca2-4e23-a58e-5f8474dd666a" xsi:nil="true"/>
    <lcf76f155ced4ddcb4097134ff3c332f xmlns="fa05540d-9f81-4f15-bf2a-27e62912eef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69E7FCB-3C3C-4298-810E-2E757995C4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f25af6-fca2-4e23-a58e-5f8474dd666a"/>
    <ds:schemaRef ds:uri="fa05540d-9f81-4f15-bf2a-27e62912ee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FC6B56-088C-4269-ADBC-DE415B7EED4D}">
  <ds:schemaRefs>
    <ds:schemaRef ds:uri="http://schemas.microsoft.com/sharepoint/v3/contenttype/forms"/>
  </ds:schemaRefs>
</ds:datastoreItem>
</file>

<file path=customXml/itemProps3.xml><?xml version="1.0" encoding="utf-8"?>
<ds:datastoreItem xmlns:ds="http://schemas.openxmlformats.org/officeDocument/2006/customXml" ds:itemID="{28D76EB0-32C6-4292-85F0-8C8D52518C78}">
  <ds:schemaRefs>
    <ds:schemaRef ds:uri="http://schemas.microsoft.com/office/2006/documentManagement/types"/>
    <ds:schemaRef ds:uri="http://schemas.microsoft.com/office/infopath/2007/PartnerControls"/>
    <ds:schemaRef ds:uri="http://purl.org/dc/dcmitype/"/>
    <ds:schemaRef ds:uri="http://schemas.microsoft.com/office/2006/metadata/properties"/>
    <ds:schemaRef ds:uri="http://purl.org/dc/terms/"/>
    <ds:schemaRef ds:uri="http://schemas.openxmlformats.org/package/2006/metadata/core-properties"/>
    <ds:schemaRef ds:uri="http://www.w3.org/XML/1998/namespace"/>
    <ds:schemaRef ds:uri="fa05540d-9f81-4f15-bf2a-27e62912eefc"/>
    <ds:schemaRef ds:uri="19f25af6-fca2-4e23-a58e-5f8474dd666a"/>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Tweelagte 009 BoQ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Dreyer</dc:creator>
  <cp:lastModifiedBy>Seageng Letsholo</cp:lastModifiedBy>
  <dcterms:created xsi:type="dcterms:W3CDTF">2024-11-29T10:35:27Z</dcterms:created>
  <dcterms:modified xsi:type="dcterms:W3CDTF">2024-12-03T09:04:40Z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0x0101000F42F2AE77422A4CB2E242CEE3167042</vt:lpwstr>
  </property>
</Properties>
</file>